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evePoligadu\Downloads\"/>
    </mc:Choice>
  </mc:AlternateContent>
  <xr:revisionPtr revIDLastSave="0" documentId="13_ncr:1_{EEF7B834-D0D0-4FD6-BB48-C33360409AED}" xr6:coauthVersionLast="47" xr6:coauthVersionMax="47" xr10:uidLastSave="{00000000-0000-0000-0000-000000000000}"/>
  <workbookProtection workbookAlgorithmName="SHA-512" workbookHashValue="UsXPsXnrsOO0GnTO7kWSu1ItXwqtojNvqJ/w2LxUO+faTwcm+QehKwJNvwtzpcJVTcgEsl5OJXjwAADRHloGZg==" workbookSaltValue="8kxfEzTkpUGUzLZH/IZHkw==" workbookSpinCount="100000" lockStructure="1"/>
  <bookViews>
    <workbookView xWindow="-98" yWindow="-98" windowWidth="21795" windowHeight="13875" xr2:uid="{1B5CCE21-4106-4D96-8799-B0E35454B4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H22" i="1"/>
  <c r="H23" i="1"/>
  <c r="H24" i="1"/>
  <c r="H25" i="1"/>
  <c r="H26" i="1"/>
  <c r="I22" i="1"/>
  <c r="I6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5" i="1"/>
  <c r="G8" i="1"/>
  <c r="I8" i="1" s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I3" i="1" l="1" a="1"/>
  <c r="I3" i="1" s="1"/>
  <c r="I7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<sst xmlns="http://schemas.openxmlformats.org/spreadsheetml/2006/main" count="211" uniqueCount="97">
  <si>
    <t>Business Name:</t>
  </si>
  <si>
    <t>Contact Person:</t>
  </si>
  <si>
    <t>Do you want to pre-pay and receive 5% Discount? 
We will call you for payment.</t>
  </si>
  <si>
    <t xml:space="preserve">Amount Saved </t>
  </si>
  <si>
    <t>Product Group</t>
  </si>
  <si>
    <t>Prod Code</t>
  </si>
  <si>
    <t>Description</t>
  </si>
  <si>
    <t>Unit of Measure</t>
  </si>
  <si>
    <t xml:space="preserve">Order Quantity </t>
  </si>
  <si>
    <t>Quantity On Hand</t>
  </si>
  <si>
    <t>Price 
(inc GST)</t>
  </si>
  <si>
    <t xml:space="preserve">Supply Quantity </t>
  </si>
  <si>
    <t>Subtotal</t>
  </si>
  <si>
    <t>A01 - OP-CONSUMABLES</t>
  </si>
  <si>
    <t>LOCALWORKS OFFICE TAPE - 18MM X 30M (SINGLE PACK)</t>
  </si>
  <si>
    <t>EACH</t>
  </si>
  <si>
    <t>A04 - OP-BUSINESS MACHINES</t>
  </si>
  <si>
    <t>LOCALWORKS DESKTOP CALCULATOR - 120 STEPS WITH CHECK &amp; TAX FUNCTIONS</t>
  </si>
  <si>
    <t>LOCALWORKS DESKTOP CALCULATOR 12 DIGITS - WITH TAX FUNCTION</t>
  </si>
  <si>
    <t>A05 - OP-PAPER</t>
  </si>
  <si>
    <t>DOUBLE A SMOOTHER A4 COPY PAPER WHITE PACK 500 SHEETS</t>
  </si>
  <si>
    <t>BOX</t>
  </si>
  <si>
    <t>LOCALWORKS CASH REGISTER ROLL THERMAL 57mm x 37mm (PACK OF 10)</t>
  </si>
  <si>
    <t>LOCALWORKS CASH REGISTER ROLL THERMAL 57mm x 45mm (PACK OF 10)</t>
  </si>
  <si>
    <t>LOCALWORKS CASH REGISTER ROLL THERMAL 57mm X 35mm (PACK OF 10)</t>
  </si>
  <si>
    <t>LOCALWORKS CASH REGISTER ROLL THERMAL 76mm x 76mm (PACK OF 5)</t>
  </si>
  <si>
    <t>LOCALWORKS CASH REGISTER ROLL THERMAL 80mm x 80mm (PACK OF 5)</t>
  </si>
  <si>
    <t>DOUBLE A SMOOTHER A4 COPY PAPER 80GSM WHITE PACK 500 SHEETS</t>
  </si>
  <si>
    <t>PACK</t>
  </si>
  <si>
    <t>A12 - OP-OFFICE &amp; DESK ACCESSORIES</t>
  </si>
  <si>
    <t>BOSTIK BLU TACK 75G</t>
  </si>
  <si>
    <t>LOCALWORKS COLORFUL PUSH PINS   35PCS IN PP BOX</t>
  </si>
  <si>
    <t>LOCALWORKS MINI COLORFUL STAPLER SET   INCLUDES 500 STAPLES</t>
  </si>
  <si>
    <t>CELCO RULER UNPOLISHED WOOD 300MM</t>
  </si>
  <si>
    <t>LOCALWORKS MOUNTING TAPE   24MM X 1M (SINGLE ROLL)</t>
  </si>
  <si>
    <t>LOCALWORKS STATIONERY TAPE 18MM X 16.4M (8 ROLLS)</t>
  </si>
  <si>
    <t>A13 - OP-FILING &amp; STORAGE</t>
  </si>
  <si>
    <t>MARBIG SLIMPICK DOCUMENT WALLET FOOLSCAP BLUE</t>
  </si>
  <si>
    <t>PK10</t>
  </si>
  <si>
    <t>MARBIG SLIMPICK DOCUMENT WALLET FOOLSCAP GREEN</t>
  </si>
  <si>
    <t>MARBIG SLIMPICK DOCUMENT WALLET FOOLSCAP ORANGE</t>
  </si>
  <si>
    <t>MARBIG SLIMPICK DOCUMENT WALLET FOOLSCAP GREY</t>
  </si>
  <si>
    <t>MARBIG DISPLAY BOOK REFILLABLE 20 POCKET A4 GREEN</t>
  </si>
  <si>
    <t>LOCALWORKS TRANSPARENT CLIP BOARD A4   DURABLE AND LIGHTWEIGHT</t>
  </si>
  <si>
    <t>MARBIG DISPLAY BOOK REFILLABLE 20 POCKET A4 DARK BLUE</t>
  </si>
  <si>
    <t>A14 - OP-WRITING &amp; CORRECTION</t>
  </si>
  <si>
    <t>LOCALWORKS SUPER SMOOTH SEMI-GEL BALL PEN BLUE 0.5MM</t>
  </si>
  <si>
    <t>LOCALWORKS SUPER SMOOTH SEMI-GEL BALL PEN BLACK 0.5MM</t>
  </si>
  <si>
    <t>LOCALWORKS BALLPOINT PEN BLUE 0.7MM</t>
  </si>
  <si>
    <t>LOCALWORKS ERASABLE GEL PEN RED 0.7MM - CLEAN AND PRECISE</t>
  </si>
  <si>
    <t>LOCALWORKS RETRACTABLE ERASABLE GEL PEN BLUE 0.7MM - WRITE SMOOTH, ERASE CLEAN</t>
  </si>
  <si>
    <t>LOCALWORKS ERASABLE GEL PEN BLUE 0.7MM - BULLET TIP FOR PRECISION</t>
  </si>
  <si>
    <t>LOCALWORKS METAL RETRACTABLE BALL PEN BLACK 0.7MM - ELEGANT AND COMFORTABLE</t>
  </si>
  <si>
    <t xml:space="preserve">LOCALWORKS RETRACTABLE GEL PEN BLUE 0.7MM </t>
  </si>
  <si>
    <t>LOCALWORKS RETRACTABLE GEL PEN BLACK 0.7MM</t>
  </si>
  <si>
    <t>LOCALWORKS LIQUID ROLLER PEN BLUE 0.7MM - PRECISE FLOW</t>
  </si>
  <si>
    <t>LOCALWORKS 4 COLOR SEMI-GEL PEN 0.7MM (BLACK/BLUE/RED/GREEN)</t>
  </si>
  <si>
    <t>LOCALWORKS LIQUID ROLLER PEN BLACK 0.5MM NEEDLE TIP - SMOOTH WRITING</t>
  </si>
  <si>
    <t>LOCALWORKS EVO CORRECTION TAPE - 8M X 5MM COMPACT DESIGN</t>
  </si>
  <si>
    <t>PACK 6</t>
  </si>
  <si>
    <t xml:space="preserve">LOCALWORKS ECONOMICAL CORRECTION TAPE - 12M X 5MM </t>
  </si>
  <si>
    <t>LOCALWORKS SKETCH FINELINER - 0.6MM BLACK FOR BOLD LINES</t>
  </si>
  <si>
    <t>ARTLINE 700 PERMANENT MARKER BULLET 0.7MM BLACK</t>
  </si>
  <si>
    <t>ARTLINE SUPREME ANTIMICROBIAL WHITEBOARD MARKER BULLET 1.5MM BLUE</t>
  </si>
  <si>
    <t>LOCALWORKS SKETCH FINELINER - 0.4MM BLACK FOR PRECISE DRAWING</t>
  </si>
  <si>
    <t>LOCALWORKS PASTEL HIGHLIGHTER SET - 4 COLORS WITH CHISEL TIP</t>
  </si>
  <si>
    <t>LOCALWORKS HEX SHAPE WOOD PENCIL 2B   GREEN COLOR PACK 12</t>
  </si>
  <si>
    <t>LOCALWORKS LIQUID ROLLER PEN SET - 0.5MM 8 COLORS</t>
  </si>
  <si>
    <t>LOCALWORKS SEMI-GEL BALL PEN BLACK 0.7MM 629R4 (BOX OF 12)</t>
  </si>
  <si>
    <t>LOCALWORKS SEMI-GEL BALL PEN BLUE 0.7MM 629R4 (BOX OF 12)</t>
  </si>
  <si>
    <t>LOCALWORKS STICK SEMI-GEL BALL PEN 0.7MM BLACK C6571 (BOX OF 12)</t>
  </si>
  <si>
    <t>LOCALWORKS V5 RETRACTABLE GEL PEN 0.5MM - BLUE</t>
  </si>
  <si>
    <t>LOCALWORKS V5 RETRACTABLE GEL PEN 0.5MM - BLACK</t>
  </si>
  <si>
    <t>COLUMBIA CADET ROUND HB HALF LENGTH - PK10</t>
  </si>
  <si>
    <t>LOCALWORKS ECONOMIC RETRACTABLE BALL PEN BLUE 0.7MM (BOX OF 24)</t>
  </si>
  <si>
    <t>LOCALWORKS R3 RETRACTABLE GEL PEN 0.5MM - BLUE</t>
  </si>
  <si>
    <t>LOCALWORKS TITAN RETRACTABLE GEL PEN 0.5MM BLUE - FAST DRYING, LONG WRITING</t>
  </si>
  <si>
    <t>LOCALWORKS TITAN RETRACTABLE GEL PEN 0.5MM BLACK - FAST DRYING, LONG WRITING</t>
  </si>
  <si>
    <t>ARTLINE 550A WHITEBOARD MARKER BULLET 1.2MM BLUE</t>
  </si>
  <si>
    <t>LOCALWORKS R3 RETRACTABLE GEL PEN 0.5MM - BLACK</t>
  </si>
  <si>
    <t>A15 - OP-PRESENTATION &amp; DISPLAY</t>
  </si>
  <si>
    <t>LOCALWORKS WHITEBOARD ERASER - 110x45x40MM</t>
  </si>
  <si>
    <t>A21 - OP-EDUCATION</t>
  </si>
  <si>
    <t>LOCALWORKS ALUMINIUM ALLOY RULER - 15CM WITH CM &amp; INCH MEASUREMENTS</t>
  </si>
  <si>
    <t xml:space="preserve">EACH      </t>
  </si>
  <si>
    <t>PACK10</t>
  </si>
  <si>
    <t>LOCALWORKS GRAPHIC PENCIL 4 PCS (2H,2B,6B,14B)</t>
  </si>
  <si>
    <t>Order Total Inc GST</t>
  </si>
  <si>
    <r>
      <t xml:space="preserve">
</t>
    </r>
    <r>
      <rPr>
        <b/>
        <u/>
        <sz val="12"/>
        <color rgb="FF000000"/>
        <rFont val="Calibri"/>
        <family val="2"/>
      </rPr>
      <t>Terms and Instructions:</t>
    </r>
    <r>
      <rPr>
        <b/>
        <sz val="12"/>
        <color rgb="FF000000"/>
        <rFont val="Calibri"/>
        <family val="2"/>
      </rPr>
      <t xml:space="preserve">
1. Offer Valid until 16th May or until stock lasts
2. Buy multiples of 5 of quantity and get 1 free on this order form. Product codes on our website - www.localworks.com.au
3. Spend $200 and pay on card to extra get 5% off your order
4. Complete information in </t>
    </r>
    <r>
      <rPr>
        <b/>
        <sz val="12"/>
        <color rgb="FFFD8D1D"/>
        <rFont val="Calibri"/>
        <family val="2"/>
      </rPr>
      <t>Orange Cells</t>
    </r>
    <r>
      <rPr>
        <b/>
        <sz val="12"/>
        <color rgb="FF000000"/>
        <rFont val="Calibri"/>
        <family val="2"/>
      </rPr>
      <t xml:space="preserve">
5. Email your order to sales@localworks.com.au
6. Next day free delivery(min $80)</t>
    </r>
  </si>
  <si>
    <t>LOCALWORKS SCISSORS - 180MM</t>
  </si>
  <si>
    <t>BOX12</t>
  </si>
  <si>
    <t>Each</t>
  </si>
  <si>
    <t>LOCALWORKS MAGNETIC WHITEBOARD 2400MM X 1200MM</t>
  </si>
  <si>
    <t>LOCALWORKS MAGNETIC WHITEBOARD 1200MM X 900MM</t>
  </si>
  <si>
    <t>LOCALWORKS MAGNETIC WHITEBOARD 900MM X 600MM</t>
  </si>
  <si>
    <t>LOCALWORKS MAGNETIC WHITEBOARD 1800MM X 900MM</t>
  </si>
  <si>
    <t>LOCALWORKS MAGNETIC WHITEBOARD 600MM X 450MM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</si>
</sst>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rgb="FFFD8D1D"/>
      <name val="Calibri"/>
      <family val="2"/>
    </font>
    <font>
      <b/>
      <sz val="12"/>
      <color rgb="FFFFFFFF"/>
      <name val="Calibri"/>
      <family val="2"/>
    </font>
    <font>
      <sz val="14"/>
      <color rgb="FF000000"/>
      <name val="Calibri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rgb="FF100484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D8D1D"/>
      </left>
      <right style="thick">
        <color rgb="FFFD8D1D"/>
      </right>
      <top style="thick">
        <color rgb="FFFD8D1D"/>
      </top>
      <bottom style="thick">
        <color rgb="FFFD8D1D"/>
      </bottom>
      <diagonal/>
    </border>
    <border>
      <left style="thick">
        <color rgb="FFFD8D1D"/>
      </left>
      <right/>
      <top style="thick">
        <color rgb="FFFD8D1D"/>
      </top>
      <bottom style="thick">
        <color rgb="FFFD8D1D"/>
      </bottom>
      <diagonal/>
    </border>
    <border>
      <left/>
      <right style="thick">
        <color rgb="FFFD8D1D"/>
      </right>
      <top style="thick">
        <color rgb="FFFD8D1D"/>
      </top>
      <bottom style="thick">
        <color rgb="FFFD8D1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4" fontId="5" fillId="3" borderId="14" xfId="1" applyFont="1" applyFill="1" applyBorder="1" applyAlignment="1" applyProtection="1">
      <alignment vertic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quotePrefix="1" applyFont="1" applyBorder="1" applyAlignment="1">
      <alignment wrapText="1"/>
    </xf>
    <xf numFmtId="164" fontId="7" fillId="0" borderId="2" xfId="1" applyNumberFormat="1" applyFont="1" applyFill="1" applyBorder="1" applyAlignment="1">
      <alignment wrapText="1"/>
    </xf>
    <xf numFmtId="1" fontId="7" fillId="0" borderId="2" xfId="0" applyNumberFormat="1" applyFont="1" applyBorder="1" applyAlignment="1">
      <alignment wrapText="1"/>
    </xf>
    <xf numFmtId="0" fontId="7" fillId="0" borderId="0" xfId="0" applyFont="1"/>
    <xf numFmtId="164" fontId="7" fillId="0" borderId="5" xfId="1" applyNumberFormat="1" applyFont="1" applyFill="1" applyBorder="1" applyAlignment="1">
      <alignment wrapText="1"/>
    </xf>
    <xf numFmtId="1" fontId="7" fillId="0" borderId="5" xfId="0" applyNumberFormat="1" applyFont="1" applyBorder="1" applyAlignment="1">
      <alignment wrapText="1"/>
    </xf>
    <xf numFmtId="164" fontId="5" fillId="3" borderId="0" xfId="1" applyNumberFormat="1" applyFont="1" applyFill="1" applyBorder="1"/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wrapText="1"/>
    </xf>
    <xf numFmtId="0" fontId="7" fillId="0" borderId="3" xfId="0" quotePrefix="1" applyFont="1" applyBorder="1" applyAlignment="1">
      <alignment wrapText="1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0" borderId="17" xfId="0" applyFont="1" applyBorder="1" applyAlignment="1" applyProtection="1">
      <alignment wrapText="1"/>
      <protection locked="0"/>
    </xf>
    <xf numFmtId="0" fontId="9" fillId="0" borderId="0" xfId="2"/>
    <xf numFmtId="0" fontId="2" fillId="0" borderId="17" xfId="0" applyFont="1" applyBorder="1" applyAlignment="1">
      <alignment horizontal="center" vertical="center"/>
    </xf>
    <xf numFmtId="0" fontId="9" fillId="0" borderId="2" xfId="2" quotePrefix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8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ocalworks.com.au/products.aspx?txtSearchNav=10400226" TargetMode="External"/><Relationship Id="rId21" Type="http://schemas.openxmlformats.org/officeDocument/2006/relationships/hyperlink" Target="https://localworks.com.au/products.aspx?txtSearchNav=10400294" TargetMode="External"/><Relationship Id="rId34" Type="http://schemas.openxmlformats.org/officeDocument/2006/relationships/hyperlink" Target="https://localworks.com.au/products.aspx?txtSearchNav=10601962" TargetMode="External"/><Relationship Id="rId42" Type="http://schemas.openxmlformats.org/officeDocument/2006/relationships/hyperlink" Target="https://localworks.com.au/products.aspx?txtSearchNav=10600101" TargetMode="External"/><Relationship Id="rId47" Type="http://schemas.openxmlformats.org/officeDocument/2006/relationships/hyperlink" Target="https://localworks.com.au/products.aspx?txtSearchNav=10601953" TargetMode="External"/><Relationship Id="rId50" Type="http://schemas.openxmlformats.org/officeDocument/2006/relationships/hyperlink" Target="https://localworks.com.au/products.aspx?txtSearchNav=10601958" TargetMode="External"/><Relationship Id="rId55" Type="http://schemas.openxmlformats.org/officeDocument/2006/relationships/hyperlink" Target="https://localworks.com.au/products.aspx?txtSearchNav=10601968" TargetMode="External"/><Relationship Id="rId63" Type="http://schemas.openxmlformats.org/officeDocument/2006/relationships/hyperlink" Target="https://localworks.com.au/products.aspx?txtSearchNav=10450253" TargetMode="External"/><Relationship Id="rId7" Type="http://schemas.openxmlformats.org/officeDocument/2006/relationships/hyperlink" Target="https://localworks.com.au/products.aspx?txtSearchNav=10200200" TargetMode="External"/><Relationship Id="rId2" Type="http://schemas.openxmlformats.org/officeDocument/2006/relationships/hyperlink" Target="https://localworks.com.au/products.aspx?txtSearchNav=10740370" TargetMode="External"/><Relationship Id="rId16" Type="http://schemas.openxmlformats.org/officeDocument/2006/relationships/hyperlink" Target="https://localworks.com.au/products.aspx?txtSearchNav=10300049" TargetMode="External"/><Relationship Id="rId29" Type="http://schemas.openxmlformats.org/officeDocument/2006/relationships/hyperlink" Target="https://localworks.com.au/products.aspx?txtSearchNav=10601947" TargetMode="External"/><Relationship Id="rId11" Type="http://schemas.openxmlformats.org/officeDocument/2006/relationships/hyperlink" Target="https://localworks.com.au/products.aspx?txtSearchNav=10300062" TargetMode="External"/><Relationship Id="rId24" Type="http://schemas.openxmlformats.org/officeDocument/2006/relationships/hyperlink" Target="https://localworks.com.au/products.aspx?txtSearchNav=10400404" TargetMode="External"/><Relationship Id="rId32" Type="http://schemas.openxmlformats.org/officeDocument/2006/relationships/hyperlink" Target="https://localworks.com.au/products.aspx?txtSearchNav=10601963" TargetMode="External"/><Relationship Id="rId37" Type="http://schemas.openxmlformats.org/officeDocument/2006/relationships/hyperlink" Target="https://localworks.com.au/products.aspx?txtSearchNav=10600065" TargetMode="External"/><Relationship Id="rId40" Type="http://schemas.openxmlformats.org/officeDocument/2006/relationships/hyperlink" Target="https://localworks.com.au/products.aspx?txtSearchNav=10600925" TargetMode="External"/><Relationship Id="rId45" Type="http://schemas.openxmlformats.org/officeDocument/2006/relationships/hyperlink" Target="https://localworks.com.au/products.aspx?txtSearchNav=10600806" TargetMode="External"/><Relationship Id="rId53" Type="http://schemas.openxmlformats.org/officeDocument/2006/relationships/hyperlink" Target="https://localworks.com.au/products.aspx?txtSearchNav=10600451" TargetMode="External"/><Relationship Id="rId58" Type="http://schemas.openxmlformats.org/officeDocument/2006/relationships/hyperlink" Target="https://localworks.com.au/products.aspx?txtSearchNav=10600051" TargetMode="External"/><Relationship Id="rId66" Type="http://schemas.openxmlformats.org/officeDocument/2006/relationships/hyperlink" Target="https://localworks.com.au/products.aspx?txtSearchNav=10450369" TargetMode="External"/><Relationship Id="rId5" Type="http://schemas.openxmlformats.org/officeDocument/2006/relationships/hyperlink" Target="https://localworks.com.au/products.aspx?txtSearchNav=10200261" TargetMode="External"/><Relationship Id="rId61" Type="http://schemas.openxmlformats.org/officeDocument/2006/relationships/hyperlink" Target="https://localworks.com.au/products.aspx?txtSearchNav=10281745" TargetMode="External"/><Relationship Id="rId19" Type="http://schemas.openxmlformats.org/officeDocument/2006/relationships/hyperlink" Target="https://localworks.com.au/products.aspx?txtSearchNav=10400103" TargetMode="External"/><Relationship Id="rId14" Type="http://schemas.openxmlformats.org/officeDocument/2006/relationships/hyperlink" Target="https://localworks.com.au/products.aspx?txtSearchNav=10300387" TargetMode="External"/><Relationship Id="rId22" Type="http://schemas.openxmlformats.org/officeDocument/2006/relationships/hyperlink" Target="https://localworks.com.au/products.aspx?txtSearchNav=10400280" TargetMode="External"/><Relationship Id="rId27" Type="http://schemas.openxmlformats.org/officeDocument/2006/relationships/hyperlink" Target="https://localworks.com.au/products.aspx?txtSearchNav=10601949" TargetMode="External"/><Relationship Id="rId30" Type="http://schemas.openxmlformats.org/officeDocument/2006/relationships/hyperlink" Target="https://localworks.com.au/products.aspx?txtSearchNav=10601964" TargetMode="External"/><Relationship Id="rId35" Type="http://schemas.openxmlformats.org/officeDocument/2006/relationships/hyperlink" Target="https://localworks.com.au/products.aspx?txtSearchNav=10601961" TargetMode="External"/><Relationship Id="rId43" Type="http://schemas.openxmlformats.org/officeDocument/2006/relationships/hyperlink" Target="https://localworks.com.au/products.aspx?txtSearchNav=10601975" TargetMode="External"/><Relationship Id="rId48" Type="http://schemas.openxmlformats.org/officeDocument/2006/relationships/hyperlink" Target="https://localworks.com.au/products.aspx?txtSearchNav=10601956" TargetMode="External"/><Relationship Id="rId56" Type="http://schemas.openxmlformats.org/officeDocument/2006/relationships/hyperlink" Target="https://localworks.com.au/products.aspx?txtSearchNav=10601971" TargetMode="External"/><Relationship Id="rId64" Type="http://schemas.openxmlformats.org/officeDocument/2006/relationships/hyperlink" Target="https://localworks.com.au/products.aspx?txtSearchNav=10450367" TargetMode="External"/><Relationship Id="rId8" Type="http://schemas.openxmlformats.org/officeDocument/2006/relationships/hyperlink" Target="https://localworks.com.au/products.aspx?txtSearchNav=10200170" TargetMode="External"/><Relationship Id="rId51" Type="http://schemas.openxmlformats.org/officeDocument/2006/relationships/hyperlink" Target="https://localworks.com.au/products.aspx?txtSearchNav=10601974" TargetMode="External"/><Relationship Id="rId3" Type="http://schemas.openxmlformats.org/officeDocument/2006/relationships/hyperlink" Target="https://localworks.com.au/products.aspx?txtSearchNav=10740371" TargetMode="External"/><Relationship Id="rId12" Type="http://schemas.openxmlformats.org/officeDocument/2006/relationships/hyperlink" Target="https://localworks.com.au/products.aspx?txtSearchNav=10300803" TargetMode="External"/><Relationship Id="rId17" Type="http://schemas.openxmlformats.org/officeDocument/2006/relationships/hyperlink" Target="https://localworks.com.au/products.aspx?txtSearchNav=10300805" TargetMode="External"/><Relationship Id="rId25" Type="http://schemas.openxmlformats.org/officeDocument/2006/relationships/hyperlink" Target="https://localworks.com.au/products.aspx?txtSearchNav=10400517" TargetMode="External"/><Relationship Id="rId33" Type="http://schemas.openxmlformats.org/officeDocument/2006/relationships/hyperlink" Target="https://localworks.com.au/products.aspx?txtSearchNav=10601955" TargetMode="External"/><Relationship Id="rId38" Type="http://schemas.openxmlformats.org/officeDocument/2006/relationships/hyperlink" Target="https://localworks.com.au/products.aspx?txtSearchNav=10601959" TargetMode="External"/><Relationship Id="rId46" Type="http://schemas.openxmlformats.org/officeDocument/2006/relationships/hyperlink" Target="https://localworks.com.au/products.aspx?txtSearchNav=10600291" TargetMode="External"/><Relationship Id="rId59" Type="http://schemas.openxmlformats.org/officeDocument/2006/relationships/hyperlink" Target="https://localworks.com.au/products.aspx?txtSearchNav=10601967" TargetMode="External"/><Relationship Id="rId67" Type="http://schemas.openxmlformats.org/officeDocument/2006/relationships/hyperlink" Target="https://localworks.com.au/products.aspx?txtSearchNav=10450387" TargetMode="External"/><Relationship Id="rId20" Type="http://schemas.openxmlformats.org/officeDocument/2006/relationships/hyperlink" Target="https://localworks.com.au/products.aspx?txtSearchNav=10400280" TargetMode="External"/><Relationship Id="rId41" Type="http://schemas.openxmlformats.org/officeDocument/2006/relationships/hyperlink" Target="https://localworks.com.au/products.aspx?txtSearchNav=10601976" TargetMode="External"/><Relationship Id="rId54" Type="http://schemas.openxmlformats.org/officeDocument/2006/relationships/hyperlink" Target="https://localworks.com.au/products.aspx?txtSearchNav=10601952" TargetMode="External"/><Relationship Id="rId62" Type="http://schemas.openxmlformats.org/officeDocument/2006/relationships/hyperlink" Target="https://localworks.com.au/products.aspx?txtSearchNav=10281942" TargetMode="External"/><Relationship Id="rId1" Type="http://schemas.openxmlformats.org/officeDocument/2006/relationships/hyperlink" Target="https://localworks.com.au/products.aspx?txtSearchNav=10501244" TargetMode="External"/><Relationship Id="rId6" Type="http://schemas.openxmlformats.org/officeDocument/2006/relationships/hyperlink" Target="https://localworks.com.au/products.aspx?txtSearchNav=10200047" TargetMode="External"/><Relationship Id="rId15" Type="http://schemas.openxmlformats.org/officeDocument/2006/relationships/hyperlink" Target="https://localworks.com.au/products.aspx?txtSearchNav=10300012" TargetMode="External"/><Relationship Id="rId23" Type="http://schemas.openxmlformats.org/officeDocument/2006/relationships/hyperlink" Target="https://localworks.com.au/products.aspx?txtSearchNav=10400244" TargetMode="External"/><Relationship Id="rId28" Type="http://schemas.openxmlformats.org/officeDocument/2006/relationships/hyperlink" Target="https://localworks.com.au/products.aspx?txtSearchNav=10601948" TargetMode="External"/><Relationship Id="rId36" Type="http://schemas.openxmlformats.org/officeDocument/2006/relationships/hyperlink" Target="https://localworks.com.au/products.aspx?txtSearchNav=10601960" TargetMode="External"/><Relationship Id="rId49" Type="http://schemas.openxmlformats.org/officeDocument/2006/relationships/hyperlink" Target="https://localworks.com.au/products.aspx?txtSearchNav=10601957" TargetMode="External"/><Relationship Id="rId57" Type="http://schemas.openxmlformats.org/officeDocument/2006/relationships/hyperlink" Target="https://localworks.com.au/products.aspx?txtSearchNav=10601970" TargetMode="External"/><Relationship Id="rId10" Type="http://schemas.openxmlformats.org/officeDocument/2006/relationships/hyperlink" Target="https://localworks.com.au/products.aspx?txtSearchNav=10200032" TargetMode="External"/><Relationship Id="rId31" Type="http://schemas.openxmlformats.org/officeDocument/2006/relationships/hyperlink" Target="https://localworks.com.au/products.aspx?txtSearchNav=10601965" TargetMode="External"/><Relationship Id="rId44" Type="http://schemas.openxmlformats.org/officeDocument/2006/relationships/hyperlink" Target="https://localworks.com.au/products.aspx?txtSearchNav=10601977" TargetMode="External"/><Relationship Id="rId52" Type="http://schemas.openxmlformats.org/officeDocument/2006/relationships/hyperlink" Target="https://localworks.com.au/products.aspx?txtSearchNav=10601973" TargetMode="External"/><Relationship Id="rId60" Type="http://schemas.openxmlformats.org/officeDocument/2006/relationships/hyperlink" Target="https://localworks.com.au/products.aspx?txtSearchNav=10450275" TargetMode="External"/><Relationship Id="rId65" Type="http://schemas.openxmlformats.org/officeDocument/2006/relationships/hyperlink" Target="https://localworks.com.au/products.aspx?txtSearchNav=10450368" TargetMode="External"/><Relationship Id="rId4" Type="http://schemas.openxmlformats.org/officeDocument/2006/relationships/hyperlink" Target="https://localworks.com.au/products.aspx?txtSearchNav=10200288" TargetMode="External"/><Relationship Id="rId9" Type="http://schemas.openxmlformats.org/officeDocument/2006/relationships/hyperlink" Target="https://localworks.com.au/products.aspx?txtSearchNav=10200077" TargetMode="External"/><Relationship Id="rId13" Type="http://schemas.openxmlformats.org/officeDocument/2006/relationships/hyperlink" Target="https://localworks.com.au/products.aspx?txtSearchNav=10300715" TargetMode="External"/><Relationship Id="rId18" Type="http://schemas.openxmlformats.org/officeDocument/2006/relationships/hyperlink" Target="https://localworks.com.au/products.aspx?txtSearchNav=10400294" TargetMode="External"/><Relationship Id="rId39" Type="http://schemas.openxmlformats.org/officeDocument/2006/relationships/hyperlink" Target="https://localworks.com.au/products.aspx?txtSearchNav=10600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06D8B-C9B8-456F-9394-DD32FA75E733}">
  <dimension ref="A1:K73"/>
  <sheetViews>
    <sheetView tabSelected="1" topLeftCell="B1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C2" sqref="C2"/>
    </sheetView>
  </sheetViews>
  <sheetFormatPr defaultRowHeight="15.75" x14ac:dyDescent="0.5"/>
  <cols>
    <col min="1" max="1" width="30.06640625" style="1" hidden="1" customWidth="1"/>
    <col min="2" max="2" width="18" style="1" customWidth="1"/>
    <col min="3" max="3" width="98.73046875" style="1" customWidth="1"/>
    <col min="4" max="4" width="12.6640625" style="1" customWidth="1"/>
    <col min="5" max="5" width="11.46484375" style="1" customWidth="1"/>
    <col min="6" max="6" width="9.6640625" style="1" customWidth="1"/>
    <col min="7" max="8" width="11.86328125" style="1" customWidth="1"/>
    <col min="9" max="9" width="9.86328125" style="1" customWidth="1"/>
    <col min="10" max="16384" width="9.06640625" style="1"/>
  </cols>
  <sheetData>
    <row r="1" spans="1:11" ht="86.25" customHeight="1" thickBot="1" x14ac:dyDescent="0.55000000000000004">
      <c r="B1" s="25" t="e" vm="1">
        <v>#VALUE!</v>
      </c>
      <c r="C1" s="26"/>
      <c r="D1" s="27" t="s">
        <v>88</v>
      </c>
      <c r="E1" s="28"/>
      <c r="F1" s="28"/>
      <c r="G1" s="28"/>
      <c r="H1" s="28"/>
      <c r="I1" s="29"/>
    </row>
    <row r="2" spans="1:11" ht="69.75" customHeight="1" thickTop="1" thickBot="1" x14ac:dyDescent="0.55000000000000004">
      <c r="B2" s="13" t="s">
        <v>0</v>
      </c>
      <c r="C2" s="22"/>
      <c r="D2" s="30"/>
      <c r="E2" s="30"/>
      <c r="F2" s="31"/>
      <c r="G2" s="31"/>
      <c r="H2" s="30"/>
      <c r="I2" s="32"/>
    </row>
    <row r="3" spans="1:11" ht="72.400000000000006" customHeight="1" thickTop="1" thickBot="1" x14ac:dyDescent="0.55000000000000004">
      <c r="B3" s="13" t="s">
        <v>1</v>
      </c>
      <c r="C3" s="22"/>
      <c r="D3" s="33" t="s">
        <v>2</v>
      </c>
      <c r="E3" s="33"/>
      <c r="F3" s="34"/>
      <c r="G3" s="35"/>
      <c r="H3" s="16" t="s">
        <v>3</v>
      </c>
      <c r="I3" s="2" cm="1">
        <f t="array" ref="I3">SUMPRODUCT((H5:H71-E5:E71),G5:G71)</f>
        <v>0</v>
      </c>
    </row>
    <row r="4" spans="1:11" ht="32.25" thickTop="1" thickBot="1" x14ac:dyDescent="0.55000000000000004">
      <c r="A4" s="3" t="s">
        <v>4</v>
      </c>
      <c r="B4" s="3" t="s">
        <v>5</v>
      </c>
      <c r="C4" s="4" t="s">
        <v>6</v>
      </c>
      <c r="D4" s="4" t="s">
        <v>7</v>
      </c>
      <c r="E4" s="19" t="s">
        <v>8</v>
      </c>
      <c r="F4" s="4" t="s">
        <v>9</v>
      </c>
      <c r="G4" s="4" t="s">
        <v>10</v>
      </c>
      <c r="H4" s="3" t="s">
        <v>11</v>
      </c>
      <c r="I4" s="3" t="s">
        <v>12</v>
      </c>
    </row>
    <row r="5" spans="1:11" s="9" customFormat="1" ht="23.75" customHeight="1" thickTop="1" thickBot="1" x14ac:dyDescent="0.6">
      <c r="A5" s="5" t="s">
        <v>13</v>
      </c>
      <c r="B5" s="23">
        <v>10501244</v>
      </c>
      <c r="C5" s="5" t="s">
        <v>14</v>
      </c>
      <c r="D5" s="14" t="s">
        <v>15</v>
      </c>
      <c r="E5" s="20"/>
      <c r="F5" s="17">
        <v>572</v>
      </c>
      <c r="G5" s="7">
        <v>2.4970000000000003</v>
      </c>
      <c r="H5" s="8">
        <f>E5/5+E5</f>
        <v>0</v>
      </c>
      <c r="I5" s="7">
        <f>IF($F$3="YES",ROUNDUP(G5*E5,1)*0.95,ROUNDUP(G5*E5,1))</f>
        <v>0</v>
      </c>
      <c r="K5" s="21"/>
    </row>
    <row r="6" spans="1:11" s="9" customFormat="1" ht="23.75" customHeight="1" thickTop="1" thickBot="1" x14ac:dyDescent="0.6">
      <c r="A6" s="5" t="s">
        <v>16</v>
      </c>
      <c r="B6" s="23">
        <v>10740370</v>
      </c>
      <c r="C6" s="5" t="s">
        <v>17</v>
      </c>
      <c r="D6" s="14" t="s">
        <v>15</v>
      </c>
      <c r="E6" s="20"/>
      <c r="F6" s="17">
        <v>117</v>
      </c>
      <c r="G6" s="7">
        <v>19.998000000000001</v>
      </c>
      <c r="H6" s="8">
        <f t="shared" ref="H6:H62" si="0">E6/5+E6</f>
        <v>0</v>
      </c>
      <c r="I6" s="7">
        <f t="shared" ref="I6:I62" si="1">IF($F$3="YES",ROUNDUP(G6*E6,1)*0.95,ROUNDUP(G6*E6,1))</f>
        <v>0</v>
      </c>
    </row>
    <row r="7" spans="1:11" s="9" customFormat="1" ht="23.75" customHeight="1" thickTop="1" thickBot="1" x14ac:dyDescent="0.6">
      <c r="A7" s="5" t="s">
        <v>16</v>
      </c>
      <c r="B7" s="23">
        <v>10740371</v>
      </c>
      <c r="C7" s="5" t="s">
        <v>18</v>
      </c>
      <c r="D7" s="14" t="s">
        <v>15</v>
      </c>
      <c r="E7" s="20"/>
      <c r="F7" s="17">
        <v>113</v>
      </c>
      <c r="G7" s="7">
        <v>15.004000000000001</v>
      </c>
      <c r="H7" s="8">
        <f t="shared" si="0"/>
        <v>0</v>
      </c>
      <c r="I7" s="7">
        <f t="shared" si="1"/>
        <v>0</v>
      </c>
    </row>
    <row r="8" spans="1:11" s="9" customFormat="1" ht="23.75" customHeight="1" thickTop="1" thickBot="1" x14ac:dyDescent="0.6">
      <c r="A8" s="5" t="s">
        <v>19</v>
      </c>
      <c r="B8" s="23">
        <v>10200288</v>
      </c>
      <c r="C8" s="5" t="s">
        <v>20</v>
      </c>
      <c r="D8" s="14" t="s">
        <v>21</v>
      </c>
      <c r="E8" s="20"/>
      <c r="F8" s="17">
        <v>2812</v>
      </c>
      <c r="G8" s="7">
        <f>8.25*5</f>
        <v>41.25</v>
      </c>
      <c r="H8" s="8">
        <f t="shared" si="0"/>
        <v>0</v>
      </c>
      <c r="I8" s="7">
        <f t="shared" si="1"/>
        <v>0</v>
      </c>
    </row>
    <row r="9" spans="1:11" s="9" customFormat="1" ht="23.75" customHeight="1" thickTop="1" thickBot="1" x14ac:dyDescent="0.6">
      <c r="A9" s="5" t="s">
        <v>19</v>
      </c>
      <c r="B9" s="23">
        <v>10200261</v>
      </c>
      <c r="C9" s="5" t="s">
        <v>22</v>
      </c>
      <c r="D9" s="14" t="s">
        <v>28</v>
      </c>
      <c r="E9" s="20"/>
      <c r="F9" s="17">
        <v>1007</v>
      </c>
      <c r="G9" s="7">
        <v>11.95</v>
      </c>
      <c r="H9" s="8">
        <f t="shared" si="0"/>
        <v>0</v>
      </c>
      <c r="I9" s="7">
        <f t="shared" si="1"/>
        <v>0</v>
      </c>
    </row>
    <row r="10" spans="1:11" s="9" customFormat="1" ht="23.75" customHeight="1" thickTop="1" thickBot="1" x14ac:dyDescent="0.6">
      <c r="A10" s="5" t="s">
        <v>19</v>
      </c>
      <c r="B10" s="23">
        <v>10200047</v>
      </c>
      <c r="C10" s="5" t="s">
        <v>23</v>
      </c>
      <c r="D10" s="14" t="s">
        <v>28</v>
      </c>
      <c r="E10" s="20"/>
      <c r="F10" s="17">
        <v>980</v>
      </c>
      <c r="G10" s="7">
        <v>12.95</v>
      </c>
      <c r="H10" s="8">
        <f t="shared" si="0"/>
        <v>0</v>
      </c>
      <c r="I10" s="7">
        <f t="shared" si="1"/>
        <v>0</v>
      </c>
    </row>
    <row r="11" spans="1:11" s="9" customFormat="1" ht="23.75" customHeight="1" thickTop="1" thickBot="1" x14ac:dyDescent="0.6">
      <c r="A11" s="5" t="s">
        <v>19</v>
      </c>
      <c r="B11" s="23">
        <v>10200200</v>
      </c>
      <c r="C11" s="5" t="s">
        <v>24</v>
      </c>
      <c r="D11" s="14" t="s">
        <v>28</v>
      </c>
      <c r="E11" s="20"/>
      <c r="F11" s="17">
        <v>912</v>
      </c>
      <c r="G11" s="7">
        <v>10.95</v>
      </c>
      <c r="H11" s="8">
        <f t="shared" si="0"/>
        <v>0</v>
      </c>
      <c r="I11" s="7">
        <f t="shared" si="1"/>
        <v>0</v>
      </c>
    </row>
    <row r="12" spans="1:11" s="9" customFormat="1" ht="23.75" customHeight="1" thickTop="1" thickBot="1" x14ac:dyDescent="0.6">
      <c r="A12" s="5" t="s">
        <v>19</v>
      </c>
      <c r="B12" s="23">
        <v>10200170</v>
      </c>
      <c r="C12" s="5" t="s">
        <v>25</v>
      </c>
      <c r="D12" s="14" t="s">
        <v>28</v>
      </c>
      <c r="E12" s="20"/>
      <c r="F12" s="17">
        <v>903</v>
      </c>
      <c r="G12" s="7">
        <v>13.95</v>
      </c>
      <c r="H12" s="8">
        <f t="shared" si="0"/>
        <v>0</v>
      </c>
      <c r="I12" s="7">
        <f t="shared" si="1"/>
        <v>0</v>
      </c>
    </row>
    <row r="13" spans="1:11" s="9" customFormat="1" ht="23.75" customHeight="1" thickTop="1" thickBot="1" x14ac:dyDescent="0.6">
      <c r="A13" s="5" t="s">
        <v>19</v>
      </c>
      <c r="B13" s="23">
        <v>10200077</v>
      </c>
      <c r="C13" s="5" t="s">
        <v>26</v>
      </c>
      <c r="D13" s="14" t="s">
        <v>28</v>
      </c>
      <c r="E13" s="20"/>
      <c r="F13" s="17">
        <v>808</v>
      </c>
      <c r="G13" s="7">
        <v>14.95</v>
      </c>
      <c r="H13" s="8">
        <f t="shared" si="0"/>
        <v>0</v>
      </c>
      <c r="I13" s="7">
        <f t="shared" si="1"/>
        <v>0</v>
      </c>
    </row>
    <row r="14" spans="1:11" s="9" customFormat="1" ht="23.75" customHeight="1" thickTop="1" thickBot="1" x14ac:dyDescent="0.6">
      <c r="A14" s="5" t="s">
        <v>19</v>
      </c>
      <c r="B14" s="23">
        <v>10200032</v>
      </c>
      <c r="C14" s="5" t="s">
        <v>27</v>
      </c>
      <c r="D14" s="14" t="s">
        <v>21</v>
      </c>
      <c r="E14" s="20"/>
      <c r="F14" s="17">
        <v>448</v>
      </c>
      <c r="G14" s="7">
        <v>54.725000000000001</v>
      </c>
      <c r="H14" s="8">
        <f t="shared" si="0"/>
        <v>0</v>
      </c>
      <c r="I14" s="7">
        <f t="shared" si="1"/>
        <v>0</v>
      </c>
    </row>
    <row r="15" spans="1:11" s="9" customFormat="1" ht="23.75" customHeight="1" thickTop="1" thickBot="1" x14ac:dyDescent="0.6">
      <c r="A15" s="5" t="s">
        <v>29</v>
      </c>
      <c r="B15" s="23">
        <v>10300062</v>
      </c>
      <c r="C15" s="5" t="s">
        <v>30</v>
      </c>
      <c r="D15" s="14" t="s">
        <v>15</v>
      </c>
      <c r="E15" s="20"/>
      <c r="F15" s="17">
        <v>431</v>
      </c>
      <c r="G15" s="7">
        <v>4.95</v>
      </c>
      <c r="H15" s="8">
        <f t="shared" si="0"/>
        <v>0</v>
      </c>
      <c r="I15" s="7">
        <f t="shared" si="1"/>
        <v>0</v>
      </c>
    </row>
    <row r="16" spans="1:11" s="9" customFormat="1" ht="23.75" customHeight="1" thickTop="1" thickBot="1" x14ac:dyDescent="0.6">
      <c r="A16" s="5" t="s">
        <v>29</v>
      </c>
      <c r="B16" s="23">
        <v>10300803</v>
      </c>
      <c r="C16" s="5" t="s">
        <v>31</v>
      </c>
      <c r="D16" s="14" t="s">
        <v>21</v>
      </c>
      <c r="E16" s="20"/>
      <c r="F16" s="17">
        <v>393</v>
      </c>
      <c r="G16" s="7">
        <v>7.9530000000000012</v>
      </c>
      <c r="H16" s="8">
        <f t="shared" si="0"/>
        <v>0</v>
      </c>
      <c r="I16" s="7">
        <f t="shared" si="1"/>
        <v>0</v>
      </c>
    </row>
    <row r="17" spans="1:9" s="9" customFormat="1" ht="23.75" customHeight="1" thickTop="1" thickBot="1" x14ac:dyDescent="0.6">
      <c r="A17" s="5" t="s">
        <v>29</v>
      </c>
      <c r="B17" s="23">
        <v>10300715</v>
      </c>
      <c r="C17" s="5" t="s">
        <v>32</v>
      </c>
      <c r="D17" s="14" t="s">
        <v>15</v>
      </c>
      <c r="E17" s="20"/>
      <c r="F17" s="17">
        <v>281</v>
      </c>
      <c r="G17" s="7">
        <v>8.4480000000000004</v>
      </c>
      <c r="H17" s="8">
        <f t="shared" si="0"/>
        <v>0</v>
      </c>
      <c r="I17" s="7">
        <f t="shared" si="1"/>
        <v>0</v>
      </c>
    </row>
    <row r="18" spans="1:9" s="9" customFormat="1" ht="23.75" customHeight="1" thickTop="1" thickBot="1" x14ac:dyDescent="0.6">
      <c r="A18" s="5" t="s">
        <v>29</v>
      </c>
      <c r="B18" s="23">
        <v>10300387</v>
      </c>
      <c r="C18" s="5" t="s">
        <v>33</v>
      </c>
      <c r="D18" s="14" t="s">
        <v>15</v>
      </c>
      <c r="E18" s="20"/>
      <c r="F18" s="17">
        <v>274</v>
      </c>
      <c r="G18" s="7">
        <v>2.9480000000000004</v>
      </c>
      <c r="H18" s="8">
        <f t="shared" si="0"/>
        <v>0</v>
      </c>
      <c r="I18" s="7">
        <f t="shared" si="1"/>
        <v>0</v>
      </c>
    </row>
    <row r="19" spans="1:9" s="9" customFormat="1" ht="23.75" customHeight="1" thickTop="1" thickBot="1" x14ac:dyDescent="0.6">
      <c r="A19" s="5" t="s">
        <v>29</v>
      </c>
      <c r="B19" s="23">
        <v>10300012</v>
      </c>
      <c r="C19" s="5" t="s">
        <v>34</v>
      </c>
      <c r="D19" s="14" t="s">
        <v>15</v>
      </c>
      <c r="E19" s="20"/>
      <c r="F19" s="17">
        <v>191</v>
      </c>
      <c r="G19" s="7">
        <v>14.003000000000002</v>
      </c>
      <c r="H19" s="8">
        <f t="shared" si="0"/>
        <v>0</v>
      </c>
      <c r="I19" s="7">
        <f t="shared" si="1"/>
        <v>0</v>
      </c>
    </row>
    <row r="20" spans="1:9" s="9" customFormat="1" ht="23.75" customHeight="1" thickTop="1" thickBot="1" x14ac:dyDescent="0.6">
      <c r="A20" s="5" t="s">
        <v>29</v>
      </c>
      <c r="B20" s="23">
        <v>10300049</v>
      </c>
      <c r="C20" s="5" t="s">
        <v>89</v>
      </c>
      <c r="D20" s="14" t="s">
        <v>15</v>
      </c>
      <c r="E20" s="20"/>
      <c r="F20" s="17">
        <v>188</v>
      </c>
      <c r="G20" s="7">
        <v>8.5030000000000019</v>
      </c>
      <c r="H20" s="8">
        <f t="shared" si="0"/>
        <v>0</v>
      </c>
      <c r="I20" s="7">
        <f t="shared" si="1"/>
        <v>0</v>
      </c>
    </row>
    <row r="21" spans="1:9" s="9" customFormat="1" ht="23.75" customHeight="1" thickTop="1" thickBot="1" x14ac:dyDescent="0.6">
      <c r="A21" s="5" t="s">
        <v>29</v>
      </c>
      <c r="B21" s="23">
        <v>10300805</v>
      </c>
      <c r="C21" s="5" t="s">
        <v>35</v>
      </c>
      <c r="D21" s="14" t="s">
        <v>28</v>
      </c>
      <c r="E21" s="20"/>
      <c r="F21" s="17">
        <v>136</v>
      </c>
      <c r="G21" s="7">
        <v>5.0049999999999999</v>
      </c>
      <c r="H21" s="8">
        <f t="shared" si="0"/>
        <v>0</v>
      </c>
      <c r="I21" s="7">
        <f t="shared" si="1"/>
        <v>0</v>
      </c>
    </row>
    <row r="22" spans="1:9" s="9" customFormat="1" ht="23.75" customHeight="1" thickTop="1" thickBot="1" x14ac:dyDescent="0.6">
      <c r="A22" s="5"/>
      <c r="B22" s="23">
        <v>10450253</v>
      </c>
      <c r="C22" s="5" t="s">
        <v>92</v>
      </c>
      <c r="D22" s="14" t="s">
        <v>15</v>
      </c>
      <c r="E22" s="20"/>
      <c r="F22" s="17">
        <v>48</v>
      </c>
      <c r="G22" s="7">
        <v>330</v>
      </c>
      <c r="H22" s="8">
        <f t="shared" si="0"/>
        <v>0</v>
      </c>
      <c r="I22" s="7">
        <f t="shared" si="1"/>
        <v>0</v>
      </c>
    </row>
    <row r="23" spans="1:9" s="9" customFormat="1" ht="23.75" customHeight="1" thickTop="1" thickBot="1" x14ac:dyDescent="0.6">
      <c r="A23" s="5"/>
      <c r="B23" s="23">
        <v>10450367</v>
      </c>
      <c r="C23" s="5" t="s">
        <v>93</v>
      </c>
      <c r="D23" s="14" t="s">
        <v>15</v>
      </c>
      <c r="E23" s="20"/>
      <c r="F23" s="17">
        <v>90</v>
      </c>
      <c r="G23" s="7">
        <v>85</v>
      </c>
      <c r="H23" s="8">
        <f t="shared" si="0"/>
        <v>0</v>
      </c>
      <c r="I23" s="7">
        <f t="shared" si="1"/>
        <v>0</v>
      </c>
    </row>
    <row r="24" spans="1:9" s="9" customFormat="1" ht="23.75" customHeight="1" thickTop="1" thickBot="1" x14ac:dyDescent="0.6">
      <c r="A24" s="5"/>
      <c r="B24" s="23">
        <v>10450368</v>
      </c>
      <c r="C24" s="5" t="s">
        <v>94</v>
      </c>
      <c r="D24" s="14" t="s">
        <v>15</v>
      </c>
      <c r="E24" s="20"/>
      <c r="F24" s="17">
        <v>92</v>
      </c>
      <c r="G24" s="7">
        <v>50</v>
      </c>
      <c r="H24" s="8">
        <f t="shared" si="0"/>
        <v>0</v>
      </c>
      <c r="I24" s="7">
        <f t="shared" si="1"/>
        <v>0</v>
      </c>
    </row>
    <row r="25" spans="1:9" s="9" customFormat="1" ht="23.75" customHeight="1" thickTop="1" thickBot="1" x14ac:dyDescent="0.6">
      <c r="A25" s="5"/>
      <c r="B25" s="23">
        <v>10450369</v>
      </c>
      <c r="C25" s="5" t="s">
        <v>95</v>
      </c>
      <c r="D25" s="14" t="s">
        <v>15</v>
      </c>
      <c r="E25" s="20"/>
      <c r="F25" s="17">
        <v>50</v>
      </c>
      <c r="G25" s="7">
        <v>145</v>
      </c>
      <c r="H25" s="8">
        <f t="shared" si="0"/>
        <v>0</v>
      </c>
      <c r="I25" s="7">
        <f t="shared" si="1"/>
        <v>0</v>
      </c>
    </row>
    <row r="26" spans="1:9" s="9" customFormat="1" ht="23.75" customHeight="1" thickTop="1" thickBot="1" x14ac:dyDescent="0.6">
      <c r="A26" s="5"/>
      <c r="B26" s="23">
        <v>10450387</v>
      </c>
      <c r="C26" s="5" t="s">
        <v>96</v>
      </c>
      <c r="D26" s="14" t="s">
        <v>15</v>
      </c>
      <c r="E26" s="20"/>
      <c r="F26" s="17">
        <v>93</v>
      </c>
      <c r="G26" s="7">
        <v>30</v>
      </c>
      <c r="H26" s="8">
        <f t="shared" si="0"/>
        <v>0</v>
      </c>
      <c r="I26" s="7">
        <f t="shared" si="1"/>
        <v>0</v>
      </c>
    </row>
    <row r="27" spans="1:9" s="9" customFormat="1" ht="23.75" customHeight="1" thickTop="1" thickBot="1" x14ac:dyDescent="0.6">
      <c r="A27" s="5" t="s">
        <v>36</v>
      </c>
      <c r="B27" s="23">
        <v>10400294</v>
      </c>
      <c r="C27" s="5" t="s">
        <v>37</v>
      </c>
      <c r="D27" s="14" t="s">
        <v>38</v>
      </c>
      <c r="E27" s="20"/>
      <c r="F27" s="17">
        <v>391</v>
      </c>
      <c r="G27" s="7">
        <v>19.470000000000002</v>
      </c>
      <c r="H27" s="8">
        <f t="shared" si="0"/>
        <v>0</v>
      </c>
      <c r="I27" s="7">
        <f t="shared" si="1"/>
        <v>0</v>
      </c>
    </row>
    <row r="28" spans="1:9" s="9" customFormat="1" ht="23.75" customHeight="1" thickTop="1" thickBot="1" x14ac:dyDescent="0.6">
      <c r="A28" s="5" t="s">
        <v>36</v>
      </c>
      <c r="B28" s="23">
        <v>10400103</v>
      </c>
      <c r="C28" s="5" t="s">
        <v>39</v>
      </c>
      <c r="D28" s="14" t="s">
        <v>38</v>
      </c>
      <c r="E28" s="20"/>
      <c r="F28" s="17">
        <v>179</v>
      </c>
      <c r="G28" s="7">
        <v>19.470000000000002</v>
      </c>
      <c r="H28" s="8">
        <f t="shared" si="0"/>
        <v>0</v>
      </c>
      <c r="I28" s="7">
        <f t="shared" si="1"/>
        <v>0</v>
      </c>
    </row>
    <row r="29" spans="1:9" s="9" customFormat="1" ht="23.75" customHeight="1" thickTop="1" thickBot="1" x14ac:dyDescent="0.6">
      <c r="A29" s="5" t="s">
        <v>36</v>
      </c>
      <c r="B29" s="23">
        <v>10400280</v>
      </c>
      <c r="C29" s="5" t="s">
        <v>40</v>
      </c>
      <c r="D29" s="14" t="s">
        <v>38</v>
      </c>
      <c r="E29" s="20"/>
      <c r="F29" s="17">
        <v>154</v>
      </c>
      <c r="G29" s="7">
        <v>19.470000000000002</v>
      </c>
      <c r="H29" s="8">
        <f t="shared" si="0"/>
        <v>0</v>
      </c>
      <c r="I29" s="7">
        <f t="shared" si="1"/>
        <v>0</v>
      </c>
    </row>
    <row r="30" spans="1:9" s="9" customFormat="1" ht="23.75" customHeight="1" thickTop="1" thickBot="1" x14ac:dyDescent="0.6">
      <c r="A30" s="5" t="s">
        <v>36</v>
      </c>
      <c r="B30" s="23">
        <v>10400294</v>
      </c>
      <c r="C30" s="5" t="s">
        <v>37</v>
      </c>
      <c r="D30" s="14" t="s">
        <v>38</v>
      </c>
      <c r="E30" s="20"/>
      <c r="F30" s="17">
        <v>150</v>
      </c>
      <c r="G30" s="7">
        <v>19.470000000000002</v>
      </c>
      <c r="H30" s="8">
        <f t="shared" si="0"/>
        <v>0</v>
      </c>
      <c r="I30" s="7">
        <f t="shared" si="1"/>
        <v>0</v>
      </c>
    </row>
    <row r="31" spans="1:9" s="9" customFormat="1" ht="23.75" customHeight="1" thickTop="1" thickBot="1" x14ac:dyDescent="0.6">
      <c r="A31" s="5" t="s">
        <v>36</v>
      </c>
      <c r="B31" s="23">
        <v>10400280</v>
      </c>
      <c r="C31" s="5" t="s">
        <v>40</v>
      </c>
      <c r="D31" s="14" t="s">
        <v>38</v>
      </c>
      <c r="E31" s="20"/>
      <c r="F31" s="17">
        <v>149</v>
      </c>
      <c r="G31" s="7">
        <v>19.470000000000002</v>
      </c>
      <c r="H31" s="8">
        <f t="shared" si="0"/>
        <v>0</v>
      </c>
      <c r="I31" s="7">
        <f t="shared" si="1"/>
        <v>0</v>
      </c>
    </row>
    <row r="32" spans="1:9" s="9" customFormat="1" ht="23.75" customHeight="1" thickTop="1" thickBot="1" x14ac:dyDescent="0.6">
      <c r="A32" s="5" t="s">
        <v>36</v>
      </c>
      <c r="B32" s="23">
        <v>10400244</v>
      </c>
      <c r="C32" s="5" t="s">
        <v>41</v>
      </c>
      <c r="D32" s="14" t="s">
        <v>38</v>
      </c>
      <c r="E32" s="20"/>
      <c r="F32" s="17">
        <v>146</v>
      </c>
      <c r="G32" s="7">
        <v>19.470000000000002</v>
      </c>
      <c r="H32" s="8">
        <f t="shared" si="0"/>
        <v>0</v>
      </c>
      <c r="I32" s="7">
        <f t="shared" si="1"/>
        <v>0</v>
      </c>
    </row>
    <row r="33" spans="1:9" s="9" customFormat="1" ht="23.75" customHeight="1" thickTop="1" thickBot="1" x14ac:dyDescent="0.6">
      <c r="A33" s="5" t="s">
        <v>36</v>
      </c>
      <c r="B33" s="23">
        <v>10400404</v>
      </c>
      <c r="C33" s="5" t="s">
        <v>42</v>
      </c>
      <c r="D33" s="14" t="s">
        <v>15</v>
      </c>
      <c r="E33" s="20"/>
      <c r="F33" s="17">
        <v>120</v>
      </c>
      <c r="G33" s="7">
        <v>3.0030000000000001</v>
      </c>
      <c r="H33" s="8">
        <f t="shared" si="0"/>
        <v>0</v>
      </c>
      <c r="I33" s="7">
        <f t="shared" si="1"/>
        <v>0</v>
      </c>
    </row>
    <row r="34" spans="1:9" s="9" customFormat="1" ht="23.75" customHeight="1" thickTop="1" thickBot="1" x14ac:dyDescent="0.6">
      <c r="A34" s="5" t="s">
        <v>36</v>
      </c>
      <c r="B34" s="23">
        <v>10400517</v>
      </c>
      <c r="C34" s="5" t="s">
        <v>43</v>
      </c>
      <c r="D34" s="14" t="s">
        <v>15</v>
      </c>
      <c r="E34" s="20"/>
      <c r="F34" s="17">
        <v>111</v>
      </c>
      <c r="G34" s="7">
        <v>6.5010000000000003</v>
      </c>
      <c r="H34" s="8">
        <f t="shared" si="0"/>
        <v>0</v>
      </c>
      <c r="I34" s="7">
        <f t="shared" si="1"/>
        <v>0</v>
      </c>
    </row>
    <row r="35" spans="1:9" s="9" customFormat="1" ht="23.75" customHeight="1" thickTop="1" thickBot="1" x14ac:dyDescent="0.6">
      <c r="A35" s="5" t="s">
        <v>36</v>
      </c>
      <c r="B35" s="23">
        <v>10400226</v>
      </c>
      <c r="C35" s="5" t="s">
        <v>44</v>
      </c>
      <c r="D35" s="14" t="s">
        <v>15</v>
      </c>
      <c r="E35" s="20"/>
      <c r="F35" s="17">
        <v>110</v>
      </c>
      <c r="G35" s="7">
        <v>3.0030000000000001</v>
      </c>
      <c r="H35" s="8">
        <f t="shared" si="0"/>
        <v>0</v>
      </c>
      <c r="I35" s="7">
        <f t="shared" si="1"/>
        <v>0</v>
      </c>
    </row>
    <row r="36" spans="1:9" s="9" customFormat="1" ht="23.75" customHeight="1" thickTop="1" thickBot="1" x14ac:dyDescent="0.6">
      <c r="A36" s="5" t="s">
        <v>45</v>
      </c>
      <c r="B36" s="23">
        <v>10601949</v>
      </c>
      <c r="C36" s="5" t="s">
        <v>46</v>
      </c>
      <c r="D36" s="14" t="s">
        <v>90</v>
      </c>
      <c r="E36" s="20"/>
      <c r="F36" s="17">
        <v>2390</v>
      </c>
      <c r="G36" s="7">
        <v>29.95</v>
      </c>
      <c r="H36" s="8">
        <f t="shared" si="0"/>
        <v>0</v>
      </c>
      <c r="I36" s="7">
        <f t="shared" si="1"/>
        <v>0</v>
      </c>
    </row>
    <row r="37" spans="1:9" s="9" customFormat="1" ht="23.75" customHeight="1" thickTop="1" thickBot="1" x14ac:dyDescent="0.6">
      <c r="A37" s="5" t="s">
        <v>45</v>
      </c>
      <c r="B37" s="23">
        <v>10601948</v>
      </c>
      <c r="C37" s="5" t="s">
        <v>47</v>
      </c>
      <c r="D37" s="14" t="s">
        <v>90</v>
      </c>
      <c r="E37" s="20"/>
      <c r="F37" s="17">
        <v>2388</v>
      </c>
      <c r="G37" s="7">
        <v>29.95</v>
      </c>
      <c r="H37" s="8">
        <f t="shared" si="0"/>
        <v>0</v>
      </c>
      <c r="I37" s="7">
        <f t="shared" si="1"/>
        <v>0</v>
      </c>
    </row>
    <row r="38" spans="1:9" s="9" customFormat="1" ht="23.75" customHeight="1" thickTop="1" thickBot="1" x14ac:dyDescent="0.6">
      <c r="A38" s="5" t="s">
        <v>45</v>
      </c>
      <c r="B38" s="23">
        <v>10601947</v>
      </c>
      <c r="C38" s="5" t="s">
        <v>48</v>
      </c>
      <c r="D38" s="14" t="s">
        <v>90</v>
      </c>
      <c r="E38" s="20"/>
      <c r="F38" s="17">
        <v>1880</v>
      </c>
      <c r="G38" s="7">
        <v>29.95</v>
      </c>
      <c r="H38" s="8">
        <f t="shared" si="0"/>
        <v>0</v>
      </c>
      <c r="I38" s="7">
        <f t="shared" si="1"/>
        <v>0</v>
      </c>
    </row>
    <row r="39" spans="1:9" s="9" customFormat="1" ht="23.75" customHeight="1" thickTop="1" thickBot="1" x14ac:dyDescent="0.6">
      <c r="A39" s="5" t="s">
        <v>45</v>
      </c>
      <c r="B39" s="23">
        <v>10601964</v>
      </c>
      <c r="C39" s="5" t="s">
        <v>49</v>
      </c>
      <c r="D39" s="14" t="s">
        <v>90</v>
      </c>
      <c r="E39" s="20"/>
      <c r="F39" s="17">
        <v>1727</v>
      </c>
      <c r="G39" s="7">
        <v>29.95</v>
      </c>
      <c r="H39" s="8">
        <f t="shared" si="0"/>
        <v>0</v>
      </c>
      <c r="I39" s="7">
        <f t="shared" si="1"/>
        <v>0</v>
      </c>
    </row>
    <row r="40" spans="1:9" s="9" customFormat="1" ht="23.75" customHeight="1" thickTop="1" thickBot="1" x14ac:dyDescent="0.6">
      <c r="A40" s="5" t="s">
        <v>45</v>
      </c>
      <c r="B40" s="23">
        <v>10601965</v>
      </c>
      <c r="C40" s="5" t="s">
        <v>50</v>
      </c>
      <c r="D40" s="14" t="s">
        <v>90</v>
      </c>
      <c r="E40" s="20"/>
      <c r="F40" s="17">
        <v>1724</v>
      </c>
      <c r="G40" s="7">
        <v>29.95</v>
      </c>
      <c r="H40" s="8">
        <f t="shared" si="0"/>
        <v>0</v>
      </c>
      <c r="I40" s="7">
        <f t="shared" si="1"/>
        <v>0</v>
      </c>
    </row>
    <row r="41" spans="1:9" s="9" customFormat="1" ht="23.75" customHeight="1" thickTop="1" thickBot="1" x14ac:dyDescent="0.6">
      <c r="A41" s="5" t="s">
        <v>45</v>
      </c>
      <c r="B41" s="23">
        <v>10601963</v>
      </c>
      <c r="C41" s="5" t="s">
        <v>51</v>
      </c>
      <c r="D41" s="14" t="s">
        <v>90</v>
      </c>
      <c r="E41" s="20"/>
      <c r="F41" s="17">
        <v>1720</v>
      </c>
      <c r="G41" s="7">
        <v>29.95</v>
      </c>
      <c r="H41" s="8">
        <f t="shared" si="0"/>
        <v>0</v>
      </c>
      <c r="I41" s="7">
        <f t="shared" si="1"/>
        <v>0</v>
      </c>
    </row>
    <row r="42" spans="1:9" s="9" customFormat="1" ht="23.75" customHeight="1" thickTop="1" thickBot="1" x14ac:dyDescent="0.6">
      <c r="A42" s="5" t="s">
        <v>45</v>
      </c>
      <c r="B42" s="23">
        <v>10601955</v>
      </c>
      <c r="C42" s="5" t="s">
        <v>52</v>
      </c>
      <c r="D42" s="14" t="s">
        <v>90</v>
      </c>
      <c r="E42" s="20"/>
      <c r="F42" s="17">
        <v>1715</v>
      </c>
      <c r="G42" s="7">
        <v>29.95</v>
      </c>
      <c r="H42" s="8">
        <f t="shared" si="0"/>
        <v>0</v>
      </c>
      <c r="I42" s="7">
        <f t="shared" si="1"/>
        <v>0</v>
      </c>
    </row>
    <row r="43" spans="1:9" s="9" customFormat="1" ht="23.75" customHeight="1" thickTop="1" thickBot="1" x14ac:dyDescent="0.6">
      <c r="A43" s="5" t="s">
        <v>45</v>
      </c>
      <c r="B43" s="23">
        <v>10601962</v>
      </c>
      <c r="C43" s="6" t="s">
        <v>53</v>
      </c>
      <c r="D43" s="14" t="s">
        <v>90</v>
      </c>
      <c r="E43" s="20"/>
      <c r="F43" s="17">
        <v>1710</v>
      </c>
      <c r="G43" s="7">
        <v>29.95</v>
      </c>
      <c r="H43" s="8">
        <f t="shared" si="0"/>
        <v>0</v>
      </c>
      <c r="I43" s="7">
        <f t="shared" si="1"/>
        <v>0</v>
      </c>
    </row>
    <row r="44" spans="1:9" s="9" customFormat="1" ht="23.75" customHeight="1" thickTop="1" thickBot="1" x14ac:dyDescent="0.6">
      <c r="A44" s="5" t="s">
        <v>45</v>
      </c>
      <c r="B44" s="23">
        <v>10601961</v>
      </c>
      <c r="C44" s="5" t="s">
        <v>54</v>
      </c>
      <c r="D44" s="14" t="s">
        <v>90</v>
      </c>
      <c r="E44" s="20"/>
      <c r="F44" s="17">
        <v>1696</v>
      </c>
      <c r="G44" s="7">
        <v>29.95</v>
      </c>
      <c r="H44" s="8">
        <f t="shared" si="0"/>
        <v>0</v>
      </c>
      <c r="I44" s="7">
        <f t="shared" si="1"/>
        <v>0</v>
      </c>
    </row>
    <row r="45" spans="1:9" s="9" customFormat="1" ht="23.75" customHeight="1" thickTop="1" thickBot="1" x14ac:dyDescent="0.6">
      <c r="A45" s="5" t="s">
        <v>45</v>
      </c>
      <c r="B45" s="23">
        <v>10601960</v>
      </c>
      <c r="C45" s="5" t="s">
        <v>55</v>
      </c>
      <c r="D45" s="14" t="s">
        <v>90</v>
      </c>
      <c r="E45" s="20"/>
      <c r="F45" s="17">
        <v>835</v>
      </c>
      <c r="G45" s="7">
        <v>29.95</v>
      </c>
      <c r="H45" s="8">
        <f t="shared" si="0"/>
        <v>0</v>
      </c>
      <c r="I45" s="7">
        <f t="shared" si="1"/>
        <v>0</v>
      </c>
    </row>
    <row r="46" spans="1:9" s="9" customFormat="1" ht="23.75" customHeight="1" thickTop="1" thickBot="1" x14ac:dyDescent="0.6">
      <c r="A46" s="5" t="s">
        <v>45</v>
      </c>
      <c r="B46" s="23">
        <v>10600065</v>
      </c>
      <c r="C46" s="5" t="s">
        <v>56</v>
      </c>
      <c r="D46" s="14" t="s">
        <v>15</v>
      </c>
      <c r="E46" s="20"/>
      <c r="F46" s="17">
        <v>826</v>
      </c>
      <c r="G46" s="7">
        <v>4.5</v>
      </c>
      <c r="H46" s="8">
        <f t="shared" si="0"/>
        <v>0</v>
      </c>
      <c r="I46" s="7">
        <f t="shared" si="1"/>
        <v>0</v>
      </c>
    </row>
    <row r="47" spans="1:9" s="9" customFormat="1" ht="23.75" customHeight="1" thickTop="1" thickBot="1" x14ac:dyDescent="0.6">
      <c r="A47" s="5" t="s">
        <v>45</v>
      </c>
      <c r="B47" s="23">
        <v>10601959</v>
      </c>
      <c r="C47" s="5" t="s">
        <v>57</v>
      </c>
      <c r="D47" s="14" t="s">
        <v>90</v>
      </c>
      <c r="E47" s="20"/>
      <c r="F47" s="17">
        <v>824</v>
      </c>
      <c r="G47" s="7">
        <v>29.95</v>
      </c>
      <c r="H47" s="8">
        <f t="shared" si="0"/>
        <v>0</v>
      </c>
      <c r="I47" s="7">
        <f t="shared" si="1"/>
        <v>0</v>
      </c>
    </row>
    <row r="48" spans="1:9" s="9" customFormat="1" ht="23.75" customHeight="1" thickTop="1" thickBot="1" x14ac:dyDescent="0.6">
      <c r="A48" s="5" t="s">
        <v>45</v>
      </c>
      <c r="B48" s="23">
        <v>10600357</v>
      </c>
      <c r="C48" s="5" t="s">
        <v>58</v>
      </c>
      <c r="D48" s="14" t="s">
        <v>59</v>
      </c>
      <c r="E48" s="20"/>
      <c r="F48" s="17">
        <v>623</v>
      </c>
      <c r="G48" s="7">
        <v>20</v>
      </c>
      <c r="H48" s="8">
        <f t="shared" si="0"/>
        <v>0</v>
      </c>
      <c r="I48" s="7">
        <f t="shared" si="1"/>
        <v>0</v>
      </c>
    </row>
    <row r="49" spans="1:9" s="9" customFormat="1" ht="23.75" customHeight="1" thickTop="1" thickBot="1" x14ac:dyDescent="0.6">
      <c r="A49" s="5" t="s">
        <v>45</v>
      </c>
      <c r="B49" s="23">
        <v>10600925</v>
      </c>
      <c r="C49" s="6" t="s">
        <v>60</v>
      </c>
      <c r="D49" s="14" t="s">
        <v>59</v>
      </c>
      <c r="E49" s="20"/>
      <c r="F49" s="17">
        <v>552</v>
      </c>
      <c r="G49" s="7">
        <v>25</v>
      </c>
      <c r="H49" s="8">
        <f t="shared" si="0"/>
        <v>0</v>
      </c>
      <c r="I49" s="7">
        <f t="shared" si="1"/>
        <v>0</v>
      </c>
    </row>
    <row r="50" spans="1:9" s="9" customFormat="1" ht="23.75" customHeight="1" thickTop="1" thickBot="1" x14ac:dyDescent="0.6">
      <c r="A50" s="5" t="s">
        <v>45</v>
      </c>
      <c r="B50" s="23">
        <v>10601976</v>
      </c>
      <c r="C50" s="5" t="s">
        <v>61</v>
      </c>
      <c r="D50" s="14" t="s">
        <v>90</v>
      </c>
      <c r="E50" s="20"/>
      <c r="F50" s="17">
        <v>509</v>
      </c>
      <c r="G50" s="7">
        <v>29.95</v>
      </c>
      <c r="H50" s="8">
        <f t="shared" si="0"/>
        <v>0</v>
      </c>
      <c r="I50" s="7">
        <f t="shared" si="1"/>
        <v>0</v>
      </c>
    </row>
    <row r="51" spans="1:9" s="9" customFormat="1" ht="23.75" customHeight="1" thickTop="1" thickBot="1" x14ac:dyDescent="0.6">
      <c r="A51" s="5" t="s">
        <v>45</v>
      </c>
      <c r="B51" s="23">
        <v>10600101</v>
      </c>
      <c r="C51" s="5" t="s">
        <v>62</v>
      </c>
      <c r="D51" s="14" t="s">
        <v>90</v>
      </c>
      <c r="E51" s="20"/>
      <c r="F51" s="17">
        <v>375</v>
      </c>
      <c r="G51" s="7">
        <v>45</v>
      </c>
      <c r="H51" s="8">
        <f t="shared" si="0"/>
        <v>0</v>
      </c>
      <c r="I51" s="7">
        <f t="shared" si="1"/>
        <v>0</v>
      </c>
    </row>
    <row r="52" spans="1:9" s="9" customFormat="1" ht="23.75" customHeight="1" thickTop="1" thickBot="1" x14ac:dyDescent="0.6">
      <c r="A52" s="5" t="s">
        <v>45</v>
      </c>
      <c r="B52" s="23">
        <v>10601975</v>
      </c>
      <c r="C52" s="5" t="s">
        <v>64</v>
      </c>
      <c r="D52" s="14" t="s">
        <v>90</v>
      </c>
      <c r="E52" s="20"/>
      <c r="F52" s="17">
        <v>340</v>
      </c>
      <c r="G52" s="7">
        <v>29.95</v>
      </c>
      <c r="H52" s="8">
        <f t="shared" si="0"/>
        <v>0</v>
      </c>
      <c r="I52" s="7">
        <f t="shared" si="1"/>
        <v>0</v>
      </c>
    </row>
    <row r="53" spans="1:9" s="9" customFormat="1" ht="23.75" customHeight="1" thickTop="1" thickBot="1" x14ac:dyDescent="0.6">
      <c r="A53" s="5" t="s">
        <v>45</v>
      </c>
      <c r="B53" s="23">
        <v>10601977</v>
      </c>
      <c r="C53" s="5" t="s">
        <v>65</v>
      </c>
      <c r="D53" s="14" t="s">
        <v>15</v>
      </c>
      <c r="E53" s="20"/>
      <c r="F53" s="17">
        <v>300</v>
      </c>
      <c r="G53" s="7">
        <v>5.5</v>
      </c>
      <c r="H53" s="8">
        <f t="shared" si="0"/>
        <v>0</v>
      </c>
      <c r="I53" s="7">
        <f t="shared" si="1"/>
        <v>0</v>
      </c>
    </row>
    <row r="54" spans="1:9" s="9" customFormat="1" ht="23.75" customHeight="1" thickTop="1" thickBot="1" x14ac:dyDescent="0.6">
      <c r="A54" s="5" t="s">
        <v>45</v>
      </c>
      <c r="B54" s="23">
        <v>10600806</v>
      </c>
      <c r="C54" s="5" t="s">
        <v>63</v>
      </c>
      <c r="D54" s="14" t="s">
        <v>90</v>
      </c>
      <c r="E54" s="20"/>
      <c r="F54" s="17">
        <v>222</v>
      </c>
      <c r="G54" s="7">
        <v>18</v>
      </c>
      <c r="H54" s="8">
        <f t="shared" si="0"/>
        <v>0</v>
      </c>
      <c r="I54" s="7">
        <f t="shared" si="1"/>
        <v>0</v>
      </c>
    </row>
    <row r="55" spans="1:9" s="9" customFormat="1" ht="23.75" customHeight="1" thickTop="1" thickBot="1" x14ac:dyDescent="0.6">
      <c r="A55" s="5" t="s">
        <v>45</v>
      </c>
      <c r="B55" s="23">
        <v>10600291</v>
      </c>
      <c r="C55" s="5" t="s">
        <v>66</v>
      </c>
      <c r="D55" s="14" t="s">
        <v>90</v>
      </c>
      <c r="E55" s="20"/>
      <c r="F55" s="17">
        <v>207</v>
      </c>
      <c r="G55" s="7">
        <v>7</v>
      </c>
      <c r="H55" s="8">
        <f t="shared" si="0"/>
        <v>0</v>
      </c>
      <c r="I55" s="7">
        <f t="shared" si="1"/>
        <v>0</v>
      </c>
    </row>
    <row r="56" spans="1:9" s="9" customFormat="1" ht="23.75" customHeight="1" thickTop="1" thickBot="1" x14ac:dyDescent="0.6">
      <c r="A56" s="5" t="s">
        <v>45</v>
      </c>
      <c r="B56" s="23">
        <v>10601953</v>
      </c>
      <c r="C56" s="5" t="s">
        <v>67</v>
      </c>
      <c r="D56" s="14" t="s">
        <v>90</v>
      </c>
      <c r="E56" s="20"/>
      <c r="F56" s="17">
        <v>144</v>
      </c>
      <c r="G56" s="7">
        <v>6.5</v>
      </c>
      <c r="H56" s="8">
        <f t="shared" si="0"/>
        <v>0</v>
      </c>
      <c r="I56" s="7">
        <f t="shared" si="1"/>
        <v>0</v>
      </c>
    </row>
    <row r="57" spans="1:9" s="9" customFormat="1" ht="23.75" customHeight="1" thickTop="1" thickBot="1" x14ac:dyDescent="0.6">
      <c r="A57" s="5" t="s">
        <v>45</v>
      </c>
      <c r="B57" s="23">
        <v>10601956</v>
      </c>
      <c r="C57" s="5" t="s">
        <v>68</v>
      </c>
      <c r="D57" s="14" t="s">
        <v>90</v>
      </c>
      <c r="E57" s="20"/>
      <c r="F57" s="17">
        <v>142</v>
      </c>
      <c r="G57" s="7">
        <v>11</v>
      </c>
      <c r="H57" s="8">
        <f t="shared" si="0"/>
        <v>0</v>
      </c>
      <c r="I57" s="7">
        <f t="shared" si="1"/>
        <v>0</v>
      </c>
    </row>
    <row r="58" spans="1:9" s="9" customFormat="1" ht="23.75" customHeight="1" thickTop="1" thickBot="1" x14ac:dyDescent="0.6">
      <c r="A58" s="5" t="s">
        <v>45</v>
      </c>
      <c r="B58" s="23">
        <v>10601957</v>
      </c>
      <c r="C58" s="5" t="s">
        <v>69</v>
      </c>
      <c r="D58" s="14" t="s">
        <v>90</v>
      </c>
      <c r="E58" s="20"/>
      <c r="F58" s="17">
        <v>142</v>
      </c>
      <c r="G58" s="7">
        <v>9</v>
      </c>
      <c r="H58" s="8">
        <f t="shared" si="0"/>
        <v>0</v>
      </c>
      <c r="I58" s="7">
        <f t="shared" si="1"/>
        <v>0</v>
      </c>
    </row>
    <row r="59" spans="1:9" s="9" customFormat="1" ht="23.75" customHeight="1" thickTop="1" thickBot="1" x14ac:dyDescent="0.6">
      <c r="A59" s="5" t="s">
        <v>45</v>
      </c>
      <c r="B59" s="23">
        <v>10601958</v>
      </c>
      <c r="C59" s="5" t="s">
        <v>70</v>
      </c>
      <c r="D59" s="14" t="s">
        <v>90</v>
      </c>
      <c r="E59" s="20"/>
      <c r="F59" s="17">
        <v>142</v>
      </c>
      <c r="G59" s="7">
        <v>13</v>
      </c>
      <c r="H59" s="8">
        <f t="shared" si="0"/>
        <v>0</v>
      </c>
      <c r="I59" s="7">
        <f t="shared" si="1"/>
        <v>0</v>
      </c>
    </row>
    <row r="60" spans="1:9" s="9" customFormat="1" ht="23.75" customHeight="1" thickTop="1" thickBot="1" x14ac:dyDescent="0.6">
      <c r="A60" s="5" t="s">
        <v>45</v>
      </c>
      <c r="B60" s="23">
        <v>10601974</v>
      </c>
      <c r="C60" s="5" t="s">
        <v>71</v>
      </c>
      <c r="D60" s="14" t="s">
        <v>90</v>
      </c>
      <c r="E60" s="20"/>
      <c r="F60" s="17">
        <v>141</v>
      </c>
      <c r="G60" s="7">
        <v>29.95</v>
      </c>
      <c r="H60" s="8">
        <f t="shared" si="0"/>
        <v>0</v>
      </c>
      <c r="I60" s="7">
        <f t="shared" si="1"/>
        <v>0</v>
      </c>
    </row>
    <row r="61" spans="1:9" s="9" customFormat="1" ht="23.75" customHeight="1" thickTop="1" thickBot="1" x14ac:dyDescent="0.6">
      <c r="A61" s="5" t="s">
        <v>45</v>
      </c>
      <c r="B61" s="23">
        <v>10601973</v>
      </c>
      <c r="C61" s="5" t="s">
        <v>72</v>
      </c>
      <c r="D61" s="14" t="s">
        <v>90</v>
      </c>
      <c r="E61" s="20"/>
      <c r="F61" s="17">
        <v>125</v>
      </c>
      <c r="G61" s="7">
        <v>29.95</v>
      </c>
      <c r="H61" s="8">
        <f t="shared" si="0"/>
        <v>0</v>
      </c>
      <c r="I61" s="7">
        <f t="shared" si="1"/>
        <v>0</v>
      </c>
    </row>
    <row r="62" spans="1:9" s="9" customFormat="1" ht="23.75" customHeight="1" thickTop="1" thickBot="1" x14ac:dyDescent="0.6">
      <c r="A62" s="5" t="s">
        <v>45</v>
      </c>
      <c r="B62" s="23">
        <v>10600451</v>
      </c>
      <c r="C62" s="5" t="s">
        <v>73</v>
      </c>
      <c r="D62" s="14" t="s">
        <v>15</v>
      </c>
      <c r="E62" s="20"/>
      <c r="F62" s="17">
        <v>118</v>
      </c>
      <c r="G62" s="7">
        <v>10.084800000000001</v>
      </c>
      <c r="H62" s="8">
        <f t="shared" si="0"/>
        <v>0</v>
      </c>
      <c r="I62" s="7">
        <f t="shared" si="1"/>
        <v>0</v>
      </c>
    </row>
    <row r="63" spans="1:9" s="9" customFormat="1" ht="23.75" customHeight="1" thickTop="1" thickBot="1" x14ac:dyDescent="0.6">
      <c r="A63" s="5" t="s">
        <v>45</v>
      </c>
      <c r="B63" s="23">
        <v>10601952</v>
      </c>
      <c r="C63" s="5" t="s">
        <v>74</v>
      </c>
      <c r="D63" s="14" t="s">
        <v>90</v>
      </c>
      <c r="E63" s="20"/>
      <c r="F63" s="17">
        <v>117</v>
      </c>
      <c r="G63" s="7">
        <v>25.003000000000004</v>
      </c>
      <c r="H63" s="8">
        <f t="shared" ref="H63:H71" si="2">E63/5+E63</f>
        <v>0</v>
      </c>
      <c r="I63" s="7">
        <f t="shared" ref="I63:I71" si="3">IF($F$3="YES",ROUNDUP(G63*E63,1)*0.95,ROUNDUP(G63*E63,1))</f>
        <v>0</v>
      </c>
    </row>
    <row r="64" spans="1:9" s="9" customFormat="1" ht="23.75" customHeight="1" thickTop="1" thickBot="1" x14ac:dyDescent="0.6">
      <c r="A64" s="5" t="s">
        <v>45</v>
      </c>
      <c r="B64" s="23">
        <v>10601968</v>
      </c>
      <c r="C64" s="5" t="s">
        <v>75</v>
      </c>
      <c r="D64" s="14" t="s">
        <v>90</v>
      </c>
      <c r="E64" s="20"/>
      <c r="F64" s="17">
        <v>116</v>
      </c>
      <c r="G64" s="7">
        <v>29.95</v>
      </c>
      <c r="H64" s="8">
        <f t="shared" si="2"/>
        <v>0</v>
      </c>
      <c r="I64" s="7">
        <f t="shared" si="3"/>
        <v>0</v>
      </c>
    </row>
    <row r="65" spans="1:9" s="9" customFormat="1" ht="23.75" customHeight="1" thickTop="1" thickBot="1" x14ac:dyDescent="0.6">
      <c r="A65" s="5" t="s">
        <v>45</v>
      </c>
      <c r="B65" s="23">
        <v>10601971</v>
      </c>
      <c r="C65" s="5" t="s">
        <v>76</v>
      </c>
      <c r="D65" s="14" t="s">
        <v>90</v>
      </c>
      <c r="E65" s="20"/>
      <c r="F65" s="17">
        <v>115</v>
      </c>
      <c r="G65" s="7">
        <v>29.95</v>
      </c>
      <c r="H65" s="8">
        <f t="shared" si="2"/>
        <v>0</v>
      </c>
      <c r="I65" s="7">
        <f t="shared" si="3"/>
        <v>0</v>
      </c>
    </row>
    <row r="66" spans="1:9" s="9" customFormat="1" ht="23.75" customHeight="1" thickTop="1" thickBot="1" x14ac:dyDescent="0.6">
      <c r="A66" s="5" t="s">
        <v>45</v>
      </c>
      <c r="B66" s="23">
        <v>10601970</v>
      </c>
      <c r="C66" s="5" t="s">
        <v>77</v>
      </c>
      <c r="D66" s="14" t="s">
        <v>90</v>
      </c>
      <c r="E66" s="20"/>
      <c r="F66" s="17">
        <v>114</v>
      </c>
      <c r="G66" s="7">
        <v>29.95</v>
      </c>
      <c r="H66" s="8">
        <f t="shared" si="2"/>
        <v>0</v>
      </c>
      <c r="I66" s="7">
        <f t="shared" si="3"/>
        <v>0</v>
      </c>
    </row>
    <row r="67" spans="1:9" s="9" customFormat="1" ht="23.75" customHeight="1" thickTop="1" thickBot="1" x14ac:dyDescent="0.6">
      <c r="A67" s="5" t="s">
        <v>45</v>
      </c>
      <c r="B67" s="23">
        <v>10600051</v>
      </c>
      <c r="C67" s="5" t="s">
        <v>78</v>
      </c>
      <c r="D67" s="14" t="s">
        <v>90</v>
      </c>
      <c r="E67" s="20"/>
      <c r="F67" s="17">
        <v>111</v>
      </c>
      <c r="G67" s="7">
        <v>24</v>
      </c>
      <c r="H67" s="8">
        <f t="shared" si="2"/>
        <v>0</v>
      </c>
      <c r="I67" s="7">
        <f t="shared" si="3"/>
        <v>0</v>
      </c>
    </row>
    <row r="68" spans="1:9" s="9" customFormat="1" ht="23.75" customHeight="1" thickTop="1" thickBot="1" x14ac:dyDescent="0.6">
      <c r="A68" s="5" t="s">
        <v>45</v>
      </c>
      <c r="B68" s="23">
        <v>10601967</v>
      </c>
      <c r="C68" s="5" t="s">
        <v>79</v>
      </c>
      <c r="D68" s="14" t="s">
        <v>90</v>
      </c>
      <c r="E68" s="20"/>
      <c r="F68" s="17">
        <v>110</v>
      </c>
      <c r="G68" s="7">
        <v>29.95</v>
      </c>
      <c r="H68" s="8">
        <f t="shared" si="2"/>
        <v>0</v>
      </c>
      <c r="I68" s="7">
        <f t="shared" si="3"/>
        <v>0</v>
      </c>
    </row>
    <row r="69" spans="1:9" s="9" customFormat="1" ht="23.75" customHeight="1" thickTop="1" thickBot="1" x14ac:dyDescent="0.6">
      <c r="A69" s="5" t="s">
        <v>80</v>
      </c>
      <c r="B69" s="23">
        <v>10450275</v>
      </c>
      <c r="C69" s="5" t="s">
        <v>81</v>
      </c>
      <c r="D69" s="14" t="s">
        <v>91</v>
      </c>
      <c r="E69" s="20"/>
      <c r="F69" s="17">
        <v>317</v>
      </c>
      <c r="G69" s="7">
        <v>11.880000000000003</v>
      </c>
      <c r="H69" s="8">
        <f t="shared" si="2"/>
        <v>0</v>
      </c>
      <c r="I69" s="7">
        <f t="shared" si="3"/>
        <v>0</v>
      </c>
    </row>
    <row r="70" spans="1:9" s="9" customFormat="1" ht="23.75" customHeight="1" thickTop="1" thickBot="1" x14ac:dyDescent="0.6">
      <c r="A70" s="5" t="s">
        <v>82</v>
      </c>
      <c r="B70" s="23">
        <v>10281745</v>
      </c>
      <c r="C70" s="5" t="s">
        <v>83</v>
      </c>
      <c r="D70" s="15" t="s">
        <v>84</v>
      </c>
      <c r="E70" s="20"/>
      <c r="F70" s="17">
        <v>1198</v>
      </c>
      <c r="G70" s="7">
        <v>3.8940000000000006</v>
      </c>
      <c r="H70" s="8">
        <f t="shared" si="2"/>
        <v>0</v>
      </c>
      <c r="I70" s="7">
        <f t="shared" si="3"/>
        <v>0</v>
      </c>
    </row>
    <row r="71" spans="1:9" s="9" customFormat="1" ht="23.75" customHeight="1" thickTop="1" thickBot="1" x14ac:dyDescent="0.6">
      <c r="A71" s="5" t="s">
        <v>82</v>
      </c>
      <c r="B71" s="23">
        <v>10281942</v>
      </c>
      <c r="C71" s="5" t="s">
        <v>86</v>
      </c>
      <c r="D71" s="14" t="s">
        <v>85</v>
      </c>
      <c r="E71" s="20"/>
      <c r="F71" s="18">
        <v>229</v>
      </c>
      <c r="G71" s="10">
        <v>12</v>
      </c>
      <c r="H71" s="11">
        <f t="shared" si="2"/>
        <v>0</v>
      </c>
      <c r="I71" s="7">
        <f t="shared" si="3"/>
        <v>0</v>
      </c>
    </row>
    <row r="72" spans="1:9" ht="16.5" thickTop="1" thickBot="1" x14ac:dyDescent="0.55000000000000004">
      <c r="F72" s="36" t="s">
        <v>87</v>
      </c>
      <c r="G72" s="37"/>
      <c r="H72" s="38"/>
      <c r="I72" s="12">
        <f>SUM(I5:I71)</f>
        <v>0</v>
      </c>
    </row>
    <row r="73" spans="1:9" x14ac:dyDescent="0.5">
      <c r="F73" s="24"/>
      <c r="G73" s="24"/>
      <c r="H73" s="24"/>
    </row>
  </sheetData>
  <mergeCells count="6">
    <mergeCell ref="F73:H73"/>
    <mergeCell ref="B1:C1"/>
    <mergeCell ref="D1:I2"/>
    <mergeCell ref="D3:E3"/>
    <mergeCell ref="F3:G3"/>
    <mergeCell ref="F72:H72"/>
  </mergeCells>
  <phoneticPr fontId="8" type="noConversion"/>
  <conditionalFormatting sqref="F3">
    <cfRule type="cellIs" dxfId="1" priority="2" operator="equal">
      <formula>"YES"</formula>
    </cfRule>
    <cfRule type="colorScale" priority="3">
      <colorScale>
        <cfvo type="num" val="&quot;YES&quot;"/>
        <cfvo type="num" val="&quot;No&quot;"/>
        <color rgb="FF70AD47"/>
        <color rgb="FFFF0000"/>
      </colorScale>
    </cfRule>
  </conditionalFormatting>
  <conditionalFormatting sqref="F3:G3">
    <cfRule type="cellIs" dxfId="0" priority="1" operator="equal">
      <formula>"NO"</formula>
    </cfRule>
  </conditionalFormatting>
  <dataValidations count="2">
    <dataValidation type="list" allowBlank="1" showInputMessage="1" showErrorMessage="1" sqref="F3" xr:uid="{38E7802C-E9FF-4948-A680-EB088DB09220}">
      <formula1>"YES, NO"</formula1>
    </dataValidation>
    <dataValidation type="list" allowBlank="1" showInputMessage="1" showErrorMessage="1" sqref="E5:E71" xr:uid="{3F6CA9D0-C493-47B4-8F0F-B7A797E320F0}">
      <formula1>"5, 10,15,20,25"</formula1>
    </dataValidation>
  </dataValidations>
  <hyperlinks>
    <hyperlink ref="B5" r:id="rId1" display="https://localworks.com.au/products.aspx?txtSearchNav=10501244" xr:uid="{9CE16B38-C36D-4DFB-ADFB-F1C9411B28F3}"/>
    <hyperlink ref="B6" r:id="rId2" display="https://localworks.com.au/products.aspx?txtSearchNav=10740370" xr:uid="{3B763C7F-5254-4D8F-965E-D6611D56E2E8}"/>
    <hyperlink ref="B7" r:id="rId3" display="https://localworks.com.au/products.aspx?txtSearchNav=10740371" xr:uid="{4D04854B-56CE-431D-9DA8-9521BF392E55}"/>
    <hyperlink ref="B8" r:id="rId4" display="https://localworks.com.au/products.aspx?txtSearchNav=10200288" xr:uid="{2D4527E3-598F-43AC-B2C4-CF127FFD9C01}"/>
    <hyperlink ref="B9" r:id="rId5" display="https://localworks.com.au/products.aspx?txtSearchNav=10200261" xr:uid="{4ACEC9A3-BDA7-4F78-AA92-046C5320A655}"/>
    <hyperlink ref="B10" r:id="rId6" display="https://localworks.com.au/products.aspx?txtSearchNav=10200047" xr:uid="{7530F900-B722-49CD-9DF2-3D1BE8060EB9}"/>
    <hyperlink ref="B11" r:id="rId7" display="https://localworks.com.au/products.aspx?txtSearchNav=10200200" xr:uid="{21801B3C-D039-4B5B-939C-11D2D9286405}"/>
    <hyperlink ref="B12" r:id="rId8" display="https://localworks.com.au/products.aspx?txtSearchNav=10200170" xr:uid="{EDDF3FCC-FFF5-49C0-B51E-F943D2EA7FF9}"/>
    <hyperlink ref="B13" r:id="rId9" display="https://localworks.com.au/products.aspx?txtSearchNav=10200077" xr:uid="{B9BBF52B-24E6-4531-A33B-256B8E7C3439}"/>
    <hyperlink ref="B14" r:id="rId10" display="https://localworks.com.au/products.aspx?txtSearchNav=10200032" xr:uid="{320FB0FA-D690-440F-B32C-69133ED584FA}"/>
    <hyperlink ref="B15" r:id="rId11" display="https://localworks.com.au/products.aspx?txtSearchNav=10300062" xr:uid="{C7E6D0C3-EA13-4346-9BED-5A17172C524B}"/>
    <hyperlink ref="B16" r:id="rId12" display="https://localworks.com.au/products.aspx?txtSearchNav=10300803" xr:uid="{C20CF403-2FF4-46EF-B76F-E0EE8993D4E4}"/>
    <hyperlink ref="B17" r:id="rId13" display="https://localworks.com.au/products.aspx?txtSearchNav=10300715" xr:uid="{C6FA8D0D-05FF-4536-AC05-D6797BA7D323}"/>
    <hyperlink ref="B18" r:id="rId14" display="https://localworks.com.au/products.aspx?txtSearchNav=10300387" xr:uid="{91C7DB02-56D0-4C6B-BCFC-B26C1A2BC140}"/>
    <hyperlink ref="B19" r:id="rId15" display="https://localworks.com.au/products.aspx?txtSearchNav=10300012" xr:uid="{C8FC67D8-D6D9-4423-8620-2E20A715D42F}"/>
    <hyperlink ref="B20" r:id="rId16" display="https://localworks.com.au/products.aspx?txtSearchNav=10300049" xr:uid="{3187589A-3D9B-4C5B-B4B7-ACE21DA7137C}"/>
    <hyperlink ref="B21" r:id="rId17" display="https://localworks.com.au/products.aspx?txtSearchNav=10300805" xr:uid="{22C2FA0C-1C57-43A5-8A97-B0BB8EE91CB5}"/>
    <hyperlink ref="B27" r:id="rId18" display="https://localworks.com.au/products.aspx?txtSearchNav=10400294" xr:uid="{B8DF6547-FC2E-4477-AFDE-0D6DCDDD51AC}"/>
    <hyperlink ref="B28" r:id="rId19" display="https://localworks.com.au/products.aspx?txtSearchNav=10400103" xr:uid="{31AA8BDB-DFC4-41BA-B09C-00EAF6DC7869}"/>
    <hyperlink ref="B29" r:id="rId20" display="https://localworks.com.au/products.aspx?txtSearchNav=10400280" xr:uid="{15BE2189-FECC-4AFB-B564-CC8247906389}"/>
    <hyperlink ref="B30" r:id="rId21" display="https://localworks.com.au/products.aspx?txtSearchNav=10400294" xr:uid="{6EA35D79-F4A0-4D16-B5E9-3003E230B039}"/>
    <hyperlink ref="B31" r:id="rId22" display="https://localworks.com.au/products.aspx?txtSearchNav=10400280" xr:uid="{8D62C9EE-D94F-4D40-B220-C85C5D6E2B06}"/>
    <hyperlink ref="B32" r:id="rId23" display="https://localworks.com.au/products.aspx?txtSearchNav=10400244" xr:uid="{D141DC69-2A17-47A6-98C4-DB4905BE8F03}"/>
    <hyperlink ref="B33" r:id="rId24" display="https://localworks.com.au/products.aspx?txtSearchNav=10400404" xr:uid="{B93B7731-4BA4-4D7F-8364-B19BC0AA40A8}"/>
    <hyperlink ref="B34" r:id="rId25" display="https://localworks.com.au/products.aspx?txtSearchNav=10400517" xr:uid="{A5803C37-2716-4A46-ABEC-ECB91FB809AF}"/>
    <hyperlink ref="B35" r:id="rId26" display="https://localworks.com.au/products.aspx?txtSearchNav=10400226" xr:uid="{9E90DC6F-07FA-4FCE-BD60-A34AB7369BA0}"/>
    <hyperlink ref="B36" r:id="rId27" display="https://localworks.com.au/products.aspx?txtSearchNav=10601949" xr:uid="{1A539B5A-0026-4B5D-B19B-128035753CB2}"/>
    <hyperlink ref="B37" r:id="rId28" display="https://localworks.com.au/products.aspx?txtSearchNav=10601948" xr:uid="{2DB7E9AE-3829-40F6-ABBD-01B7F1EFC4D1}"/>
    <hyperlink ref="B38" r:id="rId29" display="https://localworks.com.au/products.aspx?txtSearchNav=10601947" xr:uid="{8F6D5C7E-57B3-4B53-BBD0-6E5056865AF0}"/>
    <hyperlink ref="B39" r:id="rId30" display="https://localworks.com.au/products.aspx?txtSearchNav=10601964" xr:uid="{D0C8A2A1-ED23-4210-B55E-BB3A1B84CBAD}"/>
    <hyperlink ref="B40" r:id="rId31" display="https://localworks.com.au/products.aspx?txtSearchNav=10601965" xr:uid="{3D3839A5-9D47-4D11-AD95-D0F9CBF879D3}"/>
    <hyperlink ref="B41" r:id="rId32" display="https://localworks.com.au/products.aspx?txtSearchNav=10601963" xr:uid="{DB629CB3-8B52-4FCA-9087-AB436244752E}"/>
    <hyperlink ref="B42" r:id="rId33" display="https://localworks.com.au/products.aspx?txtSearchNav=10601955" xr:uid="{34FD2FFE-5193-49D0-BC94-DB7FFA5CA720}"/>
    <hyperlink ref="B43" r:id="rId34" display="https://localworks.com.au/products.aspx?txtSearchNav=10601962" xr:uid="{94C05BC0-20CD-4193-818D-BD07BDEAD5C0}"/>
    <hyperlink ref="B44" r:id="rId35" display="https://localworks.com.au/products.aspx?txtSearchNav=10601961" xr:uid="{29077333-A421-4B66-BB7E-07D7643E40EF}"/>
    <hyperlink ref="B45" r:id="rId36" display="https://localworks.com.au/products.aspx?txtSearchNav=10601960" xr:uid="{120498D6-8406-4061-91AD-970552F1172C}"/>
    <hyperlink ref="B46" r:id="rId37" display="https://localworks.com.au/products.aspx?txtSearchNav=10600065" xr:uid="{C492ECC9-62A1-4F09-9736-6E30B445D942}"/>
    <hyperlink ref="B47" r:id="rId38" display="https://localworks.com.au/products.aspx?txtSearchNav=10601959" xr:uid="{A95775B4-DB1E-4A5F-93EA-59B4F004C58E}"/>
    <hyperlink ref="B48" r:id="rId39" display="https://localworks.com.au/products.aspx?txtSearchNav=10600357" xr:uid="{26431F4C-931A-41DB-8C63-26739CB8CCA6}"/>
    <hyperlink ref="B49" r:id="rId40" display="https://localworks.com.au/products.aspx?txtSearchNav=10600925" xr:uid="{29964FB3-E3F1-459F-BAFC-A154642EBBEA}"/>
    <hyperlink ref="B50" r:id="rId41" display="https://localworks.com.au/products.aspx?txtSearchNav=10601976" xr:uid="{4DD56266-DE04-4E1B-AAA3-5E2DBA604096}"/>
    <hyperlink ref="B51" r:id="rId42" display="https://localworks.com.au/products.aspx?txtSearchNav=10600101" xr:uid="{76D2125A-2E36-498A-8A35-F680EB73AF43}"/>
    <hyperlink ref="B52" r:id="rId43" display="https://localworks.com.au/products.aspx?txtSearchNav=10601975" xr:uid="{872A2035-409D-44B9-B22B-10BEB5017025}"/>
    <hyperlink ref="B53" r:id="rId44" display="https://localworks.com.au/products.aspx?txtSearchNav=10601977" xr:uid="{39DE2745-6979-4C23-8E31-144EF0B4E114}"/>
    <hyperlink ref="B54" r:id="rId45" display="https://localworks.com.au/products.aspx?txtSearchNav=10600806" xr:uid="{9728DFD4-1E40-4C68-8104-299D4609982E}"/>
    <hyperlink ref="B55" r:id="rId46" display="https://localworks.com.au/products.aspx?txtSearchNav=10600291" xr:uid="{49B2B0BC-AD3E-4FEF-A2F2-6003D677E9E9}"/>
    <hyperlink ref="B56" r:id="rId47" display="https://localworks.com.au/products.aspx?txtSearchNav=10601953" xr:uid="{6C721BEA-478A-4D18-95F8-BE3FE8EF033A}"/>
    <hyperlink ref="B57" r:id="rId48" display="https://localworks.com.au/products.aspx?txtSearchNav=10601956" xr:uid="{48B333B2-D543-405E-AA5B-AB6B2178393F}"/>
    <hyperlink ref="B58" r:id="rId49" display="https://localworks.com.au/products.aspx?txtSearchNav=10601957" xr:uid="{6663A1AA-3301-4C12-8283-46E47516A342}"/>
    <hyperlink ref="B59" r:id="rId50" display="https://localworks.com.au/products.aspx?txtSearchNav=10601958" xr:uid="{70925330-FC29-4CBB-AFF7-961C5EC64435}"/>
    <hyperlink ref="B60" r:id="rId51" display="https://localworks.com.au/products.aspx?txtSearchNav=10601974" xr:uid="{DAD8C76F-0FA8-46D2-AE62-14C43EDFDB48}"/>
    <hyperlink ref="B61" r:id="rId52" display="https://localworks.com.au/products.aspx?txtSearchNav=10601973" xr:uid="{7675EB0D-D688-43AF-A1B0-772F65F2CC3B}"/>
    <hyperlink ref="B62" r:id="rId53" display="https://localworks.com.au/products.aspx?txtSearchNav=10600451" xr:uid="{3D245990-FC27-4669-B884-234BDFCF0033}"/>
    <hyperlink ref="B63" r:id="rId54" display="https://localworks.com.au/products.aspx?txtSearchNav=10601952" xr:uid="{3F90E870-F931-4BF3-BDBF-B0BE9CAD740D}"/>
    <hyperlink ref="B64" r:id="rId55" display="https://localworks.com.au/products.aspx?txtSearchNav=10601968" xr:uid="{1A9A150C-61A0-4025-AE4F-1509E6BD0A6B}"/>
    <hyperlink ref="B65" r:id="rId56" display="https://localworks.com.au/products.aspx?txtSearchNav=10601971" xr:uid="{A86829DC-D180-4255-8447-9EBD53F30BB3}"/>
    <hyperlink ref="B66" r:id="rId57" display="https://localworks.com.au/products.aspx?txtSearchNav=10601970" xr:uid="{53FC7624-129D-4EC2-89A0-76E424A8CB30}"/>
    <hyperlink ref="B67" r:id="rId58" display="https://localworks.com.au/products.aspx?txtSearchNav=10600051" xr:uid="{42C84869-000C-4AEC-965B-FD6B8115E58B}"/>
    <hyperlink ref="B68" r:id="rId59" display="https://localworks.com.au/products.aspx?txtSearchNav=10601967" xr:uid="{B895803C-9052-4B50-9748-C270335E49AE}"/>
    <hyperlink ref="B69" r:id="rId60" display="https://localworks.com.au/products.aspx?txtSearchNav=10450275" xr:uid="{2843907C-5C3C-4532-89F4-F4AF0F868592}"/>
    <hyperlink ref="B70" r:id="rId61" display="https://localworks.com.au/products.aspx?txtSearchNav=10281745" xr:uid="{082ECBFC-442A-4F9E-83AD-A326B590F1BA}"/>
    <hyperlink ref="B71" r:id="rId62" display="https://localworks.com.au/products.aspx?txtSearchNav=10281942" xr:uid="{CE0191A5-DE93-48DA-B9FD-382FF1ADD2B9}"/>
    <hyperlink ref="B22" r:id="rId63" display="https://localworks.com.au/products.aspx?txtSearchNav=10450253" xr:uid="{18A084A6-7549-467D-9522-028E7AE73D21}"/>
    <hyperlink ref="B23" r:id="rId64" display="https://localworks.com.au/products.aspx?txtSearchNav=10450367" xr:uid="{E7CB56A8-01D3-4353-967F-3D8B54C71938}"/>
    <hyperlink ref="B24" r:id="rId65" display="https://localworks.com.au/products.aspx?txtSearchNav=10450368" xr:uid="{E5F8510A-4238-4D7F-9B68-BAF19AAFE277}"/>
    <hyperlink ref="B25" r:id="rId66" display="https://localworks.com.au/products.aspx?txtSearchNav=10450369" xr:uid="{4F37834F-93CC-475A-A196-9D64EB207BC0}"/>
    <hyperlink ref="B26" r:id="rId67" display="https://localworks.com.au/products.aspx?txtSearchNav=10450387" xr:uid="{7F53F966-B97A-41CB-9785-62CFDB8090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Steeve Poligadu</dc:creator>
  <cp:lastModifiedBy>Steeve Poligadu</cp:lastModifiedBy>
  <dcterms:created xsi:type="dcterms:W3CDTF">2025-05-11T16:17:35Z</dcterms:created>
  <dcterms:modified xsi:type="dcterms:W3CDTF">2025-05-12T01:31:26Z</dcterms:modified>
</cp:coreProperties>
</file>